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25455" windowHeight="12840"/>
  </bookViews>
  <sheets>
    <sheet name="Приложение № 2 - КМ" sheetId="12" r:id="rId1"/>
  </sheets>
  <calcPr calcId="125725"/>
</workbook>
</file>

<file path=xl/calcChain.xml><?xml version="1.0" encoding="utf-8"?>
<calcChain xmlns="http://schemas.openxmlformats.org/spreadsheetml/2006/main">
  <c r="D10" i="12"/>
  <c r="E10"/>
  <c r="F10"/>
  <c r="G10"/>
  <c r="H10"/>
  <c r="I10"/>
  <c r="J10"/>
  <c r="K10"/>
  <c r="L10"/>
  <c r="M10"/>
  <c r="N10"/>
  <c r="O10"/>
  <c r="P10"/>
  <c r="D16"/>
  <c r="D17" s="1"/>
  <c r="E16"/>
  <c r="F16"/>
  <c r="G16"/>
  <c r="G17" s="1"/>
  <c r="H16"/>
  <c r="H17" s="1"/>
  <c r="H18" s="1"/>
  <c r="I16"/>
  <c r="J16"/>
  <c r="K16"/>
  <c r="K17" s="1"/>
  <c r="L16"/>
  <c r="L17" s="1"/>
  <c r="L18" s="1"/>
  <c r="M16"/>
  <c r="N16"/>
  <c r="O16"/>
  <c r="O17" s="1"/>
  <c r="P16"/>
  <c r="P17" s="1"/>
  <c r="F17"/>
  <c r="J17"/>
  <c r="N17"/>
  <c r="J18" l="1"/>
  <c r="I17"/>
  <c r="I18" s="1"/>
  <c r="E17"/>
  <c r="N20"/>
  <c r="M17"/>
  <c r="M18" s="1"/>
  <c r="O20"/>
  <c r="M19"/>
  <c r="I19"/>
  <c r="K18"/>
  <c r="K19"/>
  <c r="L19"/>
  <c r="J19"/>
  <c r="H19" l="1"/>
</calcChain>
</file>

<file path=xl/sharedStrings.xml><?xml version="1.0" encoding="utf-8"?>
<sst xmlns="http://schemas.openxmlformats.org/spreadsheetml/2006/main" count="56" uniqueCount="40">
  <si>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</si>
  <si>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</si>
  <si>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</si>
  <si>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</si>
  <si>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</si>
  <si>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х</t>
  </si>
  <si>
    <t>Привлечено к дисциплинарной ответственности, иные кадровые решения, чел.</t>
  </si>
  <si>
    <t>-</t>
  </si>
  <si>
    <t>№ п/п</t>
  </si>
  <si>
    <t>Удельный вес нарушений, устраненных по результатам контрольных мероприятий от общего объема выявленных нарушений, %</t>
  </si>
  <si>
    <t>Удельный вес нарушений в их общем объеме, %</t>
  </si>
  <si>
    <t>Удельный вес нарушений в общем объеме проверенных средств, %</t>
  </si>
  <si>
    <t>Всего за 2017 год</t>
  </si>
  <si>
    <t>Итого:</t>
  </si>
  <si>
    <t>Внеплановая проверка по контролю в сфере закупок в Администрации Колпашевского городского поселения (на основани поступившей информации о нарушении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а именно: о не соблюдении заказчиком требований части 2 ст. 93 Закона № 44-ФЗ  в части не своевременного направления в контрольный орган в сфере закупок уведомления о закупке у единственного подрядчика в случае, предусмотренном пунктом 9 части 1 ст. 93 Закона № 44-ФЗ, при заключении муниципального контракта № 568 от 07.12.2016 на выполнение работ по текущему содержанию и ремонту дорог в с. Тогур, д. Волково, д. Север в декабре 2016.</t>
  </si>
  <si>
    <t>Администрация Колпашевского городского поселения</t>
  </si>
  <si>
    <t>Внеплановая проверка по контролю в сфере закупок в Администрации Колпашевского городского поселения (на основани поступившей информации о нарушении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а именно: о не соблюдении заказчиком требований части 18 ст. 83, пункта 25 части 1 ст. 93 Закона № 44-ФЗ в связи с осуществлением закупки "Выполнение работ по текущему содержанию и ремонту дорог в г. Колпашево в 2017 г." с единственным подрядчиком на основании пункта 25 части 1 ст. 93 Закона № 44-ФЗ без направления в контрольный орган в сфере закупок обращения о согласовании заключения контракта с единственным подрядчиком.</t>
  </si>
  <si>
    <t>Внеплановая проверка по контролю в сфере закупок в Администрации Колпашевского городского поселения (на основани поступившей информации о нарушении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а именно: выполнение подрядчиком работ, являющихся предметом запроса предложений "Благоустройство улицы Белинского, г. Колпашево. Участок от ул. Кирова до ул. Ленина" ранее даты подведения его итогов и ранее даты заключения муниципального контракта.</t>
  </si>
  <si>
    <t>Плановая проверка по контролю в сфере закупок в Управлении образования Администрации Колпашевского района</t>
  </si>
  <si>
    <t>Управление образования Администрации Колпашевского района</t>
  </si>
  <si>
    <t>Иная деятельность (проведение плановых и внеплановых проверок в рамках исполнения полномочия по контролю в сфере закупок)</t>
  </si>
  <si>
    <t>Проверка эффективности владения, пользования и распоряжения муниципальным имуществом, в том числе проверка обоснованности, своевременности, достоверности учета поступлений неналоговых доходов в бюджет муниципального образования "Колпашевское городское поселение" в 2015-2016 годах</t>
  </si>
  <si>
    <t>Муниципальное казенное учреждение "Имущество"</t>
  </si>
  <si>
    <t>Проверка целевого использования средств субсидий, предоставленных в 2015 году Муниципальному бюджетному учреждению "Городской молодежный центр" на организацию и проведение спортивно-массовых мероприятий к 400-летию с. Тогур</t>
  </si>
  <si>
    <t>Муниципальное бюджетное учреждение «Городской молодежный центр»</t>
  </si>
  <si>
    <t>Администрация Национального Иванкинского сельского поселения</t>
  </si>
  <si>
    <t>Контрольные мероприятия, включенные в план работы на 2017 год</t>
  </si>
  <si>
    <t>Нарушения бухгалтерского (бюджетного)  учета</t>
  </si>
  <si>
    <t>в т.ч. возмещено средств в бюджет, руб.</t>
  </si>
  <si>
    <t>Устранено финансовых нарушений, руб.</t>
  </si>
  <si>
    <t>Финансовые нарушения, руб.</t>
  </si>
  <si>
    <t>в том числе нарушений бухгалтерского (бюджетного ) учета</t>
  </si>
  <si>
    <t>Кол-во нарушений и замечаний (количество случаев)</t>
  </si>
  <si>
    <t>Проверено бюджетных средств</t>
  </si>
  <si>
    <t>Объем проверенных средств, руб.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</si>
  <si>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</si>
  <si>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</si>
  <si>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Анализ основных результатов контрольных мероприятий, проведенных (завершенных) Счетной палатой Колпашевского района в 2017 году</t>
  </si>
  <si>
    <t>Приложение № 2 к Отчету за 2017 год</t>
  </si>
  <si>
    <t xml:space="preserve">Проверка (выборочная) деятельности Администрации Национального Иванкинского сельского поселения, в том числе в рамках подготовки к внешней проверке годового отчета об исполнении бюджета поселения за 2016 год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</si>
</sst>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0" xfId="0" applyFont="1"/>
    <xf numFmtId="2" fontId="1" fillId="2" borderId="1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4" fontId="4" fillId="0" borderId="4" xfId="0" applyNumberFormat="1" applyFont="1" applyBorder="1" applyAlignment="1">
      <alignment wrapText="1"/>
    </xf>
    <xf numFmtId="4" fontId="4" fillId="3" borderId="1" xfId="0" applyNumberFormat="1" applyFont="1" applyFill="1" applyBorder="1"/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/>
    <xf numFmtId="4" fontId="4" fillId="3" borderId="4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xSplit="1" ySplit="5" topLeftCell="B9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RowHeight="15"/>
  <cols>
    <col min="1" max="1" width="3.5703125" style="4" customWidth="1"/>
    <col min="2" max="2" width="14.85546875" style="3" customWidth="1"/>
    <col min="3" max="3" width="32.42578125" style="3" customWidth="1"/>
    <col min="4" max="4" width="13.140625" style="3" customWidth="1"/>
    <col min="5" max="5" width="13.28515625" style="3" customWidth="1"/>
    <col min="6" max="6" width="10.7109375" style="4" customWidth="1"/>
    <col min="7" max="7" width="13.5703125" style="4" customWidth="1"/>
    <col min="8" max="8" width="15.140625" style="5" customWidth="1"/>
    <col min="9" max="9" width="10.7109375" style="4" customWidth="1"/>
    <col min="10" max="10" width="14" style="4" customWidth="1"/>
    <col min="11" max="11" width="13.5703125" style="4" customWidth="1"/>
    <col min="12" max="12" width="14.5703125" style="4" customWidth="1"/>
    <col min="13" max="13" width="12.28515625" style="4" bestFit="1" customWidth="1"/>
    <col min="14" max="14" width="12.28515625" style="3" customWidth="1"/>
    <col min="15" max="15" width="10.5703125" customWidth="1"/>
    <col min="16" max="16" width="10.42578125" style="2" customWidth="1"/>
  </cols>
  <sheetData>
    <row r="1" spans="1:16">
      <c r="M1" s="53" t="s">
        <v>38</v>
      </c>
      <c r="N1" s="53"/>
      <c r="O1" s="53"/>
      <c r="P1" s="53"/>
    </row>
    <row r="2" spans="1:16" ht="15.7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>
      <c r="O3" s="4"/>
      <c r="P3" s="3"/>
    </row>
    <row r="4" spans="1:16">
      <c r="A4" s="46" t="s">
        <v>8</v>
      </c>
      <c r="B4" s="46" t="s">
        <v>36</v>
      </c>
      <c r="C4" s="44" t="s">
        <v>35</v>
      </c>
      <c r="D4" s="46" t="s">
        <v>34</v>
      </c>
      <c r="E4" s="44" t="s">
        <v>33</v>
      </c>
      <c r="F4" s="46" t="s">
        <v>32</v>
      </c>
      <c r="G4" s="44" t="s">
        <v>31</v>
      </c>
      <c r="H4" s="41" t="s">
        <v>30</v>
      </c>
      <c r="I4" s="42"/>
      <c r="J4" s="42"/>
      <c r="K4" s="42"/>
      <c r="L4" s="42"/>
      <c r="M4" s="43"/>
      <c r="N4" s="55" t="s">
        <v>29</v>
      </c>
      <c r="O4" s="46" t="s">
        <v>28</v>
      </c>
      <c r="P4" s="44" t="s">
        <v>6</v>
      </c>
    </row>
    <row r="5" spans="1:16" s="32" customFormat="1" ht="76.5">
      <c r="A5" s="46"/>
      <c r="B5" s="46"/>
      <c r="C5" s="45"/>
      <c r="D5" s="46"/>
      <c r="E5" s="45"/>
      <c r="F5" s="46"/>
      <c r="G5" s="45"/>
      <c r="H5" s="1" t="s">
        <v>0</v>
      </c>
      <c r="I5" s="1" t="s">
        <v>1</v>
      </c>
      <c r="J5" s="1" t="s">
        <v>2</v>
      </c>
      <c r="K5" s="1" t="s">
        <v>3</v>
      </c>
      <c r="L5" s="1" t="s">
        <v>27</v>
      </c>
      <c r="M5" s="1" t="s">
        <v>4</v>
      </c>
      <c r="N5" s="56"/>
      <c r="O5" s="54"/>
      <c r="P5" s="45"/>
    </row>
    <row r="6" spans="1:16" s="32" customFormat="1">
      <c r="A6" s="57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160.5" customHeight="1">
      <c r="A7" s="29">
        <v>1</v>
      </c>
      <c r="B7" s="27" t="s">
        <v>25</v>
      </c>
      <c r="C7" s="27" t="s">
        <v>39</v>
      </c>
      <c r="D7" s="25">
        <v>16945856.77</v>
      </c>
      <c r="E7" s="25">
        <v>16945856.77</v>
      </c>
      <c r="F7" s="24">
        <v>39</v>
      </c>
      <c r="G7" s="31">
        <v>1</v>
      </c>
      <c r="H7" s="23">
        <v>6553523.2300000004</v>
      </c>
      <c r="I7" s="22">
        <v>0</v>
      </c>
      <c r="J7" s="22">
        <v>0</v>
      </c>
      <c r="K7" s="22">
        <v>11300</v>
      </c>
      <c r="L7" s="22">
        <v>4071658.68</v>
      </c>
      <c r="M7" s="22">
        <v>2470564.5499999998</v>
      </c>
      <c r="N7" s="21">
        <v>857889.38</v>
      </c>
      <c r="O7" s="30">
        <v>11300</v>
      </c>
      <c r="P7" s="19">
        <v>1</v>
      </c>
    </row>
    <row r="8" spans="1:16" ht="97.5" customHeight="1">
      <c r="A8" s="29">
        <v>2</v>
      </c>
      <c r="B8" s="27" t="s">
        <v>24</v>
      </c>
      <c r="C8" s="27" t="s">
        <v>23</v>
      </c>
      <c r="D8" s="25">
        <v>379954</v>
      </c>
      <c r="E8" s="25">
        <v>379954</v>
      </c>
      <c r="F8" s="24">
        <v>28</v>
      </c>
      <c r="G8" s="33">
        <v>28</v>
      </c>
      <c r="H8" s="23">
        <v>420537.12</v>
      </c>
      <c r="I8" s="22">
        <v>0</v>
      </c>
      <c r="J8" s="22">
        <v>0</v>
      </c>
      <c r="K8" s="22">
        <v>0</v>
      </c>
      <c r="L8" s="22">
        <v>420537.12</v>
      </c>
      <c r="M8" s="22">
        <v>0</v>
      </c>
      <c r="N8" s="21">
        <v>0</v>
      </c>
      <c r="O8" s="30" t="s">
        <v>7</v>
      </c>
      <c r="P8" s="19">
        <v>3</v>
      </c>
    </row>
    <row r="9" spans="1:16" ht="120.75" customHeight="1">
      <c r="A9" s="29">
        <v>3</v>
      </c>
      <c r="B9" s="27" t="s">
        <v>22</v>
      </c>
      <c r="C9" s="27" t="s">
        <v>21</v>
      </c>
      <c r="D9" s="25">
        <v>288741268.94</v>
      </c>
      <c r="E9" s="25">
        <v>288741268.94</v>
      </c>
      <c r="F9" s="24">
        <v>274</v>
      </c>
      <c r="G9" s="33">
        <v>1</v>
      </c>
      <c r="H9" s="23">
        <v>738025769.74000001</v>
      </c>
      <c r="I9" s="20">
        <v>0</v>
      </c>
      <c r="J9" s="22">
        <v>37500</v>
      </c>
      <c r="K9" s="22">
        <v>0</v>
      </c>
      <c r="L9" s="22">
        <v>727848905.01999998</v>
      </c>
      <c r="M9" s="22">
        <v>10139364.720000001</v>
      </c>
      <c r="N9" s="21">
        <v>629013.69999999995</v>
      </c>
      <c r="O9" s="30" t="s">
        <v>7</v>
      </c>
      <c r="P9" s="19">
        <v>0</v>
      </c>
    </row>
    <row r="10" spans="1:16">
      <c r="A10" s="60" t="s">
        <v>13</v>
      </c>
      <c r="B10" s="61"/>
      <c r="C10" s="62"/>
      <c r="D10" s="18">
        <f t="shared" ref="D10:P10" si="0">SUM(D7:D9)</f>
        <v>306067079.70999998</v>
      </c>
      <c r="E10" s="18">
        <f t="shared" si="0"/>
        <v>306067079.70999998</v>
      </c>
      <c r="F10" s="18">
        <f t="shared" si="0"/>
        <v>341</v>
      </c>
      <c r="G10" s="18">
        <f t="shared" si="0"/>
        <v>30</v>
      </c>
      <c r="H10" s="18">
        <f t="shared" si="0"/>
        <v>744999830.09000003</v>
      </c>
      <c r="I10" s="18">
        <f t="shared" si="0"/>
        <v>0</v>
      </c>
      <c r="J10" s="18">
        <f t="shared" si="0"/>
        <v>37500</v>
      </c>
      <c r="K10" s="18">
        <f t="shared" si="0"/>
        <v>11300</v>
      </c>
      <c r="L10" s="18">
        <f t="shared" si="0"/>
        <v>732341100.81999993</v>
      </c>
      <c r="M10" s="18">
        <f t="shared" si="0"/>
        <v>12609929.27</v>
      </c>
      <c r="N10" s="18">
        <f t="shared" si="0"/>
        <v>1486903.08</v>
      </c>
      <c r="O10" s="18">
        <f t="shared" si="0"/>
        <v>11300</v>
      </c>
      <c r="P10" s="18">
        <f t="shared" si="0"/>
        <v>4</v>
      </c>
    </row>
    <row r="11" spans="1:16">
      <c r="A11" s="57" t="s">
        <v>20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ht="63.75">
      <c r="A12" s="29">
        <v>4</v>
      </c>
      <c r="B12" s="27" t="s">
        <v>19</v>
      </c>
      <c r="C12" s="27" t="s">
        <v>18</v>
      </c>
      <c r="D12" s="34"/>
      <c r="E12" s="34"/>
      <c r="F12" s="33">
        <v>31</v>
      </c>
      <c r="G12" s="33"/>
      <c r="H12" s="35"/>
      <c r="I12" s="22"/>
      <c r="J12" s="22"/>
      <c r="K12" s="22"/>
      <c r="L12" s="22"/>
      <c r="M12" s="22"/>
      <c r="N12" s="36"/>
      <c r="O12" s="22"/>
      <c r="P12" s="37"/>
    </row>
    <row r="13" spans="1:16" ht="235.5" customHeight="1">
      <c r="A13" s="29">
        <v>5</v>
      </c>
      <c r="B13" s="27" t="s">
        <v>15</v>
      </c>
      <c r="C13" s="27" t="s">
        <v>17</v>
      </c>
      <c r="D13" s="25"/>
      <c r="E13" s="25"/>
      <c r="F13" s="24">
        <v>8</v>
      </c>
      <c r="G13" s="24"/>
      <c r="H13" s="23"/>
      <c r="I13" s="20"/>
      <c r="J13" s="22"/>
      <c r="K13" s="22"/>
      <c r="L13" s="22"/>
      <c r="M13" s="22"/>
      <c r="N13" s="21"/>
      <c r="O13" s="30"/>
      <c r="P13" s="19"/>
    </row>
    <row r="14" spans="1:16" ht="301.5" customHeight="1">
      <c r="A14" s="29">
        <v>6</v>
      </c>
      <c r="B14" s="27" t="s">
        <v>15</v>
      </c>
      <c r="C14" s="27" t="s">
        <v>16</v>
      </c>
      <c r="D14" s="25"/>
      <c r="E14" s="25"/>
      <c r="F14" s="24">
        <v>1</v>
      </c>
      <c r="G14" s="24"/>
      <c r="H14" s="23"/>
      <c r="I14" s="20"/>
      <c r="J14" s="22"/>
      <c r="K14" s="22"/>
      <c r="L14" s="22"/>
      <c r="M14" s="22"/>
      <c r="N14" s="21"/>
      <c r="O14" s="20"/>
      <c r="P14" s="19"/>
    </row>
    <row r="15" spans="1:16" ht="305.25" customHeight="1">
      <c r="A15" s="28">
        <v>7</v>
      </c>
      <c r="B15" s="27" t="s">
        <v>15</v>
      </c>
      <c r="C15" s="26" t="s">
        <v>14</v>
      </c>
      <c r="D15" s="25"/>
      <c r="E15" s="25"/>
      <c r="F15" s="24">
        <v>1</v>
      </c>
      <c r="G15" s="24"/>
      <c r="H15" s="23"/>
      <c r="I15" s="20"/>
      <c r="J15" s="22"/>
      <c r="K15" s="22"/>
      <c r="L15" s="22"/>
      <c r="M15" s="22"/>
      <c r="N15" s="21"/>
      <c r="O15" s="20"/>
      <c r="P15" s="19"/>
    </row>
    <row r="16" spans="1:16">
      <c r="A16" s="60" t="s">
        <v>13</v>
      </c>
      <c r="B16" s="61"/>
      <c r="C16" s="62"/>
      <c r="D16" s="18">
        <f t="shared" ref="D16:P16" si="1">SUM(D12:D15)</f>
        <v>0</v>
      </c>
      <c r="E16" s="18">
        <f t="shared" si="1"/>
        <v>0</v>
      </c>
      <c r="F16" s="18">
        <f t="shared" si="1"/>
        <v>41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</row>
    <row r="17" spans="1:16" s="14" customFormat="1">
      <c r="A17" s="47" t="s">
        <v>12</v>
      </c>
      <c r="B17" s="48"/>
      <c r="C17" s="49"/>
      <c r="D17" s="17">
        <f t="shared" ref="D17:P17" si="2">D10+D16</f>
        <v>306067079.70999998</v>
      </c>
      <c r="E17" s="17">
        <f t="shared" si="2"/>
        <v>306067079.70999998</v>
      </c>
      <c r="F17" s="17">
        <f t="shared" si="2"/>
        <v>382</v>
      </c>
      <c r="G17" s="17">
        <f t="shared" si="2"/>
        <v>30</v>
      </c>
      <c r="H17" s="17">
        <f t="shared" si="2"/>
        <v>744999830.09000003</v>
      </c>
      <c r="I17" s="17">
        <f t="shared" si="2"/>
        <v>0</v>
      </c>
      <c r="J17" s="17">
        <f t="shared" si="2"/>
        <v>37500</v>
      </c>
      <c r="K17" s="17">
        <f t="shared" si="2"/>
        <v>11300</v>
      </c>
      <c r="L17" s="17">
        <f t="shared" si="2"/>
        <v>732341100.81999993</v>
      </c>
      <c r="M17" s="17">
        <f t="shared" si="2"/>
        <v>12609929.27</v>
      </c>
      <c r="N17" s="17">
        <f t="shared" si="2"/>
        <v>1486903.08</v>
      </c>
      <c r="O17" s="17">
        <f t="shared" si="2"/>
        <v>11300</v>
      </c>
      <c r="P17" s="17">
        <f t="shared" si="2"/>
        <v>4</v>
      </c>
    </row>
    <row r="18" spans="1:16" s="14" customFormat="1">
      <c r="A18" s="38" t="s">
        <v>11</v>
      </c>
      <c r="B18" s="50"/>
      <c r="C18" s="50"/>
      <c r="D18" s="50"/>
      <c r="E18" s="50"/>
      <c r="F18" s="50"/>
      <c r="G18" s="51"/>
      <c r="H18" s="17">
        <f>H17/D17*100</f>
        <v>243.4106375621615</v>
      </c>
      <c r="I18" s="17">
        <f>I17/D17*100</f>
        <v>0</v>
      </c>
      <c r="J18" s="17">
        <f>J17/D17*100</f>
        <v>1.2252216094436368E-2</v>
      </c>
      <c r="K18" s="17">
        <f>K17/D17*100</f>
        <v>3.692001116456825E-3</v>
      </c>
      <c r="L18" s="17">
        <f>L17/D17*100</f>
        <v>239.27470458890795</v>
      </c>
      <c r="M18" s="17">
        <f>M17/D17*100</f>
        <v>4.1199887560426189</v>
      </c>
      <c r="N18" s="16" t="s">
        <v>5</v>
      </c>
      <c r="O18" s="15" t="s">
        <v>5</v>
      </c>
      <c r="P18" s="10" t="s">
        <v>5</v>
      </c>
    </row>
    <row r="19" spans="1:16" s="14" customFormat="1">
      <c r="A19" s="38" t="s">
        <v>10</v>
      </c>
      <c r="B19" s="39"/>
      <c r="C19" s="39"/>
      <c r="D19" s="39"/>
      <c r="E19" s="39"/>
      <c r="F19" s="39"/>
      <c r="G19" s="51"/>
      <c r="H19" s="17">
        <f>I19+J19+K19+L19+M19</f>
        <v>99.999999999999972</v>
      </c>
      <c r="I19" s="17">
        <f>I17/H17*100</f>
        <v>0</v>
      </c>
      <c r="J19" s="17">
        <f>J17/H17*100</f>
        <v>5.0335581949689564E-3</v>
      </c>
      <c r="K19" s="17">
        <f>K17/H17*100</f>
        <v>1.5167788694173123E-3</v>
      </c>
      <c r="L19" s="17">
        <f>L17/H17*100</f>
        <v>98.300841321202597</v>
      </c>
      <c r="M19" s="17">
        <f>M17/H17*100</f>
        <v>1.6926083417329978</v>
      </c>
      <c r="N19" s="16" t="s">
        <v>5</v>
      </c>
      <c r="O19" s="15" t="s">
        <v>5</v>
      </c>
      <c r="P19" s="10" t="s">
        <v>5</v>
      </c>
    </row>
    <row r="20" spans="1:16">
      <c r="A20" s="38" t="s">
        <v>9</v>
      </c>
      <c r="B20" s="39"/>
      <c r="C20" s="39"/>
      <c r="D20" s="39"/>
      <c r="E20" s="39"/>
      <c r="F20" s="39"/>
      <c r="G20" s="40"/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2" t="s">
        <v>5</v>
      </c>
      <c r="N20" s="11">
        <f>N17/H17*100</f>
        <v>0.19958435155889553</v>
      </c>
      <c r="O20" s="11">
        <f>O17/H17*100</f>
        <v>1.5167788694173123E-3</v>
      </c>
      <c r="P20" s="10" t="s">
        <v>5</v>
      </c>
    </row>
    <row r="21" spans="1:16">
      <c r="D21" s="6"/>
      <c r="E21" s="6"/>
      <c r="H21" s="8"/>
      <c r="I21" s="7"/>
      <c r="J21" s="7"/>
      <c r="K21" s="7"/>
      <c r="L21" s="7"/>
      <c r="M21" s="7"/>
      <c r="N21" s="9"/>
      <c r="O21" s="4"/>
      <c r="P21" s="3"/>
    </row>
    <row r="22" spans="1:16">
      <c r="D22" s="6"/>
      <c r="E22" s="6"/>
      <c r="F22" s="7"/>
      <c r="G22" s="7"/>
      <c r="H22" s="8"/>
      <c r="I22" s="7"/>
      <c r="J22" s="7"/>
      <c r="K22" s="7"/>
      <c r="L22" s="7"/>
      <c r="M22" s="7"/>
      <c r="N22" s="9"/>
      <c r="O22" s="4"/>
      <c r="P22" s="3"/>
    </row>
    <row r="23" spans="1:16">
      <c r="D23" s="6"/>
      <c r="E23" s="6"/>
      <c r="H23" s="8"/>
      <c r="I23" s="7"/>
      <c r="J23" s="7"/>
      <c r="K23" s="7"/>
      <c r="L23" s="7"/>
      <c r="M23" s="7"/>
      <c r="N23" s="9"/>
      <c r="O23" s="4"/>
      <c r="P23" s="3"/>
    </row>
    <row r="24" spans="1:16">
      <c r="D24" s="6"/>
      <c r="E24" s="6"/>
      <c r="H24" s="8"/>
      <c r="I24" s="7"/>
      <c r="J24" s="7"/>
      <c r="K24" s="7"/>
      <c r="L24" s="7"/>
      <c r="M24" s="7"/>
      <c r="N24" s="6"/>
      <c r="O24" s="4"/>
      <c r="P24" s="3"/>
    </row>
    <row r="25" spans="1:16">
      <c r="D25" s="9"/>
      <c r="E25" s="9"/>
      <c r="H25" s="8"/>
      <c r="I25" s="7"/>
      <c r="J25" s="7"/>
      <c r="K25" s="7"/>
      <c r="L25" s="7"/>
      <c r="O25" s="4"/>
      <c r="P25" s="3"/>
    </row>
    <row r="26" spans="1:16">
      <c r="D26" s="9"/>
      <c r="E26" s="9"/>
      <c r="H26" s="8"/>
      <c r="I26" s="7"/>
      <c r="J26" s="7"/>
      <c r="K26" s="7"/>
      <c r="L26" s="7"/>
      <c r="O26" s="4"/>
      <c r="P26" s="3"/>
    </row>
    <row r="27" spans="1:16">
      <c r="D27" s="6"/>
      <c r="E27" s="6"/>
      <c r="H27" s="8"/>
      <c r="I27" s="7"/>
      <c r="J27" s="7"/>
      <c r="K27" s="7"/>
      <c r="L27" s="7"/>
    </row>
    <row r="28" spans="1:16">
      <c r="D28" s="6"/>
      <c r="E28" s="6"/>
      <c r="H28" s="8"/>
      <c r="I28" s="7"/>
      <c r="J28" s="7"/>
      <c r="K28" s="7"/>
      <c r="L28" s="7"/>
    </row>
    <row r="29" spans="1:16">
      <c r="D29" s="6"/>
      <c r="E29" s="6"/>
      <c r="H29" s="8"/>
      <c r="I29" s="7"/>
      <c r="J29" s="7"/>
      <c r="K29" s="7"/>
      <c r="L29" s="7"/>
    </row>
    <row r="30" spans="1:16">
      <c r="D30" s="6"/>
      <c r="E30" s="6"/>
      <c r="H30" s="8"/>
      <c r="I30" s="7"/>
      <c r="J30" s="7"/>
      <c r="K30" s="7"/>
      <c r="L30" s="7"/>
    </row>
    <row r="31" spans="1:16">
      <c r="D31" s="6"/>
      <c r="E31" s="6"/>
      <c r="H31" s="8"/>
      <c r="I31" s="7"/>
      <c r="J31" s="7"/>
      <c r="K31" s="7"/>
      <c r="L31" s="7"/>
    </row>
    <row r="32" spans="1:16">
      <c r="D32" s="6"/>
      <c r="E32" s="6"/>
      <c r="H32" s="8"/>
      <c r="I32" s="7"/>
      <c r="J32" s="7"/>
      <c r="K32" s="7"/>
      <c r="L32" s="7"/>
    </row>
    <row r="33" spans="2:16" customFormat="1">
      <c r="B33" s="3"/>
      <c r="C33" s="3"/>
      <c r="D33" s="6"/>
      <c r="E33" s="6"/>
      <c r="F33" s="4"/>
      <c r="G33" s="4"/>
      <c r="H33" s="8"/>
      <c r="I33" s="7"/>
      <c r="J33" s="7"/>
      <c r="K33" s="7"/>
      <c r="L33" s="7"/>
      <c r="M33" s="4"/>
      <c r="N33" s="3"/>
      <c r="P33" s="2"/>
    </row>
    <row r="34" spans="2:16" customFormat="1">
      <c r="B34" s="3"/>
      <c r="C34" s="3"/>
      <c r="D34" s="6"/>
      <c r="E34" s="6"/>
      <c r="F34" s="4"/>
      <c r="G34" s="4"/>
      <c r="H34" s="8"/>
      <c r="I34" s="7"/>
      <c r="J34" s="7"/>
      <c r="K34" s="7"/>
      <c r="L34" s="7"/>
      <c r="M34" s="4"/>
      <c r="N34" s="3"/>
      <c r="P34" s="2"/>
    </row>
    <row r="35" spans="2:16" s="4" customFormat="1" ht="12.75">
      <c r="B35" s="3"/>
      <c r="C35" s="3"/>
      <c r="D35" s="6"/>
      <c r="E35" s="6"/>
      <c r="H35" s="8"/>
      <c r="I35" s="7"/>
      <c r="J35" s="7"/>
      <c r="K35" s="7"/>
      <c r="L35" s="7"/>
      <c r="N35" s="3"/>
      <c r="P35" s="3"/>
    </row>
    <row r="36" spans="2:16" s="4" customFormat="1" ht="12.75">
      <c r="B36" s="3"/>
      <c r="C36" s="3"/>
      <c r="D36" s="6"/>
      <c r="E36" s="6"/>
      <c r="H36" s="8"/>
      <c r="I36" s="7"/>
      <c r="J36" s="7"/>
      <c r="K36" s="7"/>
      <c r="L36" s="7"/>
      <c r="N36" s="3"/>
      <c r="P36" s="3"/>
    </row>
    <row r="37" spans="2:16" s="4" customFormat="1" ht="12.75">
      <c r="B37" s="3"/>
      <c r="C37" s="3"/>
      <c r="D37" s="6"/>
      <c r="E37" s="6"/>
      <c r="H37" s="5"/>
      <c r="N37" s="3"/>
      <c r="P37" s="3"/>
    </row>
    <row r="38" spans="2:16" s="4" customFormat="1" ht="12.75">
      <c r="B38" s="3"/>
      <c r="C38" s="3"/>
      <c r="D38" s="6"/>
      <c r="E38" s="6"/>
      <c r="H38" s="5"/>
      <c r="N38" s="3"/>
      <c r="P38" s="3"/>
    </row>
    <row r="39" spans="2:16" s="4" customFormat="1" ht="12.75">
      <c r="B39" s="3"/>
      <c r="C39" s="3"/>
      <c r="D39" s="6"/>
      <c r="E39" s="6"/>
      <c r="H39" s="5"/>
      <c r="N39" s="3"/>
      <c r="P39" s="3"/>
    </row>
    <row r="40" spans="2:16" s="4" customFormat="1" ht="12.75">
      <c r="B40" s="3"/>
      <c r="C40" s="3"/>
      <c r="D40" s="6"/>
      <c r="E40" s="6"/>
      <c r="H40" s="5"/>
      <c r="N40" s="3"/>
      <c r="P40" s="3"/>
    </row>
  </sheetData>
  <mergeCells count="21">
    <mergeCell ref="A2:P2"/>
    <mergeCell ref="M1:P1"/>
    <mergeCell ref="A19:G19"/>
    <mergeCell ref="O4:O5"/>
    <mergeCell ref="N4:N5"/>
    <mergeCell ref="A11:P11"/>
    <mergeCell ref="G4:G5"/>
    <mergeCell ref="A10:C10"/>
    <mergeCell ref="A16:C16"/>
    <mergeCell ref="A6:P6"/>
    <mergeCell ref="P4:P5"/>
    <mergeCell ref="A20:G20"/>
    <mergeCell ref="H4:M4"/>
    <mergeCell ref="C4:C5"/>
    <mergeCell ref="A4:A5"/>
    <mergeCell ref="B4:B5"/>
    <mergeCell ref="D4:D5"/>
    <mergeCell ref="F4:F5"/>
    <mergeCell ref="E4:E5"/>
    <mergeCell ref="A17:C17"/>
    <mergeCell ref="A18:G18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2018-09-05T04:29:25Z</dcterms:modified>
</cp:coreProperties>
</file>