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30" windowWidth="25455" windowHeight="12840"/>
  </bookViews>
  <sheets>
    <sheet name="Приложение № 3 - ЭАМ " sheetId="13" r:id="rId1"/>
  </sheets>
  <calcPr calcId="125725"/>
</workbook>
</file>

<file path=xl/calcChain.xml><?xml version="1.0" encoding="utf-8"?>
<calcChain xmlns="http://schemas.openxmlformats.org/spreadsheetml/2006/main">
  <c r="C14" i="13"/>
  <c r="D14"/>
  <c r="E14"/>
  <c r="F14"/>
  <c r="G14"/>
  <c r="H14"/>
  <c r="C26"/>
  <c r="D26"/>
  <c r="E26"/>
  <c r="F26"/>
  <c r="F40" s="1"/>
  <c r="F41" s="1"/>
  <c r="G26"/>
  <c r="H26"/>
  <c r="C34"/>
  <c r="D34"/>
  <c r="E34"/>
  <c r="F34"/>
  <c r="G34"/>
  <c r="H34"/>
  <c r="C39"/>
  <c r="D39"/>
  <c r="D40" s="1"/>
  <c r="E39"/>
  <c r="E40" s="1"/>
  <c r="F39"/>
  <c r="G39"/>
  <c r="H39"/>
  <c r="C40"/>
  <c r="H40"/>
  <c r="G40" l="1"/>
</calcChain>
</file>

<file path=xl/sharedStrings.xml><?xml version="1.0" encoding="utf-8"?>
<sst xmlns="http://schemas.openxmlformats.org/spreadsheetml/2006/main" count="47" uniqueCount="47">
  <si>
    <t>Всего</t>
  </si>
  <si>
    <t>№ п/п</t>
  </si>
  <si>
    <t>%</t>
  </si>
  <si>
    <t>Итого по иным экспертно-аналитическим мероприятиям за 2017 год</t>
  </si>
  <si>
    <t>Проверка обоснованности расчетов с работниками по заработной плате при ликвидации Муниципального унитарного казенного предприятия "Спецавтохозяйство" (совместное мероприятие с органом внутреннего муниципального финансового контроля муниципального образования "Колпашевское городское поселение")</t>
  </si>
  <si>
    <t>Рассмотрение обращения Администрации Чажемтовского сельского поселения о согласовании заключения контракта "Приобретение жилого помещения для детей-сирот и детей, оставшихся без попечения родителей, а также детей из их числа, не имеющих закрепленного жилого помещения" с единственным поставщиком в соответствии с пунктом 25 части 1 статьи 93 Федерального закона от 05.04.2013 № 44-ФЗ "О контрактной системе в сфере закупок товаров, работ, услуг для обеспечения государственных и муниципальных нужд"</t>
  </si>
  <si>
    <t>Рассмотрение обращения Администрации Колпашевского района о согласовании заключения контракта "Услуги по техническому обслуживанию и ремонту автомобилей Администрации Колпашевского района в 2017 г" с единственным исполнителем в соответствии с пунктом 25 части 1 статьи 93 Федерального закона от 05.04.2013 № 44-ФЗ "О контрактной системе в сфере закупок товаров, работ, услуг для обеспечения государственных и муниципальных нужд"</t>
  </si>
  <si>
    <t>Проверка соблюдения законодательства о закупках товаров, работ, услуг для государственных и муниципальных нужд при осуществлении органами местногосамоуправления закупок жилых помещений для детей-сирот, детей, оставшихся без попечения родителей (совместное мероприятие с Колпашевской городской прокуратурой)</t>
  </si>
  <si>
    <t>Итого по Экспертизам проектов местных бюджетов на 2018 год</t>
  </si>
  <si>
    <t>Экспертиза проекта бюджета МО "Инкинское сельское поселение" на 2018 год</t>
  </si>
  <si>
    <t>Экспертиза проекта бюджета МО "Новогоренское сельское поселение" на 2018 год</t>
  </si>
  <si>
    <t>Экспертиза проекта бюджета МО "Саровское сельское поселение" на 2018 год</t>
  </si>
  <si>
    <t>Экспертиза проекта бюджета МО "Новоселовское сельское поселение" на 2018 год</t>
  </si>
  <si>
    <t>Экспертиза проекта бюджета МО "Чажемтовское сельское поселение" на 2018 год</t>
  </si>
  <si>
    <t>Экспертиза проекта бюджета МО "Колпашевское городское поселение" на 2018 год</t>
  </si>
  <si>
    <t>Экспертиза проекта бюджета МО "Колпашевский район" на 2018 год</t>
  </si>
  <si>
    <t>Итого по экспертизам изменений бюджета на 2017 год</t>
  </si>
  <si>
    <t>Экспертиза проекта решения о внесении изменений в бюджет МО "Колпашевский район" на 2017 год (заключение от 19.12.2017)</t>
  </si>
  <si>
    <t>Экспертиза проекта решения о внесении изменений в бюджет МО "Колпашевский район" на 2017 год (заключение от 28.11.2017)</t>
  </si>
  <si>
    <t>Экспертиза проекта решения о внесении изменений в бюджет МО "Колпашевский район" на 2017 год (заключение от 24.10.2017)</t>
  </si>
  <si>
    <t>Экспертиза проекта решения о внесении изменений в бюджет МО "Колпашевский район" на 2017 год (заключение от 25.09.2017)</t>
  </si>
  <si>
    <t>Экспертиза проекта решения о внесении изменений в бюджет МО "Колпашевский район" на 2017 год (заключение от 22.08.2017)</t>
  </si>
  <si>
    <t>Экспертиза проекта решения о внесении изменений в бюджет МО "Колпашевский район" на 2017 год (заключение от 25.07.2017)</t>
  </si>
  <si>
    <t>Экспертиза проекта решения о внесении изменений в бюджет МО "Колпашевский район" на 2017 год (заключение от 26.06.2017)</t>
  </si>
  <si>
    <t>Экспертиза проекта решения о внесении изменений в бюджет МО "Колпашевский район" на 2017 год (заключение от 29.05.2017)</t>
  </si>
  <si>
    <t>Экспертиза проекта решения о внесении изменений в бюджет МО "Колпашевский район" на 2017 год (заключение от 26.04.2017)</t>
  </si>
  <si>
    <t>Экспертиза проекта решения о внесении изменений в бюджет МО "Колпашевский район" на 2017 год (заключение от 22.03.2017)</t>
  </si>
  <si>
    <t>Экспертиза проекта решения о внесении изменений в бюджет МО "Колпашевский район" на 2017 год (заключение от 14.02.2017)</t>
  </si>
  <si>
    <t>Итого по Внешним проверкам отчетов об исполнении местных бюджетов за 2016 год</t>
  </si>
  <si>
    <t>Внешняя проверка отчета об исполнении бюджета МО "Дальненское сельское поселение" за 2016 год</t>
  </si>
  <si>
    <t>Внешняя проверка отчета об исполнении бюджета МО "Копыловское сельское поселение" за 2016 год</t>
  </si>
  <si>
    <t>Внешняя проверка отчета об исполнении бюджета МО "Инкинское сельское поселение" за 2016 год</t>
  </si>
  <si>
    <t>Внешняя проверка отчета об исполнении бюджета МО "Новогоренское сельское поселение" за 2016 год</t>
  </si>
  <si>
    <t>Внешняя проверка отчета об исполнении бюджета МО "Саровское сельское поселение" за 2016 год</t>
  </si>
  <si>
    <t>Внешняя проверка отчета об исполнении бюджета МО "Новоселовское сельское поселение" за 2016 год</t>
  </si>
  <si>
    <t>Внешняя проверка отчета об исполнении бюджета МО "Чажемтовское сельское поселение" за 2016 год</t>
  </si>
  <si>
    <t>Внешняя проверка отчета об исполнении бюджета МО "Колпашевское городское поселение" за 2016 год</t>
  </si>
  <si>
    <t xml:space="preserve">Внешняя проверка отчета об исполнении бюджета МО "Колпашевский район" за 2016 год </t>
  </si>
  <si>
    <t>Нецелевое использование бюджетных средств, руб.</t>
  </si>
  <si>
    <t>Нарушения бухгалтерского учета, руб.</t>
  </si>
  <si>
    <t>из них учтены предложения и рекомендации</t>
  </si>
  <si>
    <t>Количество предложений и рекомендаций</t>
  </si>
  <si>
    <t>Сумма нарушений, всего, руб.</t>
  </si>
  <si>
    <t>Кол-во  замечаний</t>
  </si>
  <si>
    <t>Наименование экспертно-аналитического мероприятия</t>
  </si>
  <si>
    <t>Анализ основных результатов экспертно-аналитических мероприятий, проведенных (завершенных) Счетной палатой Колпашевского района в 2017 году</t>
  </si>
  <si>
    <t>Приложение № 3 к Отчету за 2017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</si>
</sst>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vertical="center" wrapText="1"/>
    </xf>
    <xf numFmtId="4" fontId="3" fillId="0" borderId="0" xfId="0" applyNumberFormat="1" applyFont="1"/>
    <xf numFmtId="4" fontId="3" fillId="0" borderId="1" xfId="0" applyNumberFormat="1" applyFont="1" applyBorder="1"/>
    <xf numFmtId="1" fontId="5" fillId="0" borderId="1" xfId="0" applyNumberFormat="1" applyFont="1" applyBorder="1"/>
    <xf numFmtId="0" fontId="3" fillId="0" borderId="1" xfId="0" applyFont="1" applyBorder="1"/>
    <xf numFmtId="4" fontId="5" fillId="2" borderId="1" xfId="0" applyNumberFormat="1" applyFont="1" applyFill="1" applyBorder="1"/>
    <xf numFmtId="0" fontId="0" fillId="3" borderId="0" xfId="0" applyFill="1"/>
    <xf numFmtId="4" fontId="5" fillId="3" borderId="1" xfId="0" applyNumberFormat="1" applyFont="1" applyFill="1" applyBorder="1"/>
    <xf numFmtId="0" fontId="0" fillId="3" borderId="0" xfId="0" applyFont="1" applyFill="1"/>
    <xf numFmtId="4" fontId="3" fillId="3" borderId="1" xfId="0" applyNumberFormat="1" applyFont="1" applyFill="1" applyBorder="1"/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vertical="top"/>
    </xf>
    <xf numFmtId="4" fontId="1" fillId="3" borderId="1" xfId="0" applyNumberFormat="1" applyFont="1" applyFill="1" applyBorder="1"/>
    <xf numFmtId="1" fontId="3" fillId="3" borderId="1" xfId="0" applyNumberFormat="1" applyFont="1" applyFill="1" applyBorder="1"/>
    <xf numFmtId="0" fontId="3" fillId="3" borderId="0" xfId="0" applyFont="1" applyFill="1" applyAlignment="1">
      <alignment horizontal="justify" vertical="center" wrapText="1"/>
    </xf>
    <xf numFmtId="0" fontId="2" fillId="3" borderId="0" xfId="0" applyFont="1" applyFill="1"/>
    <xf numFmtId="1" fontId="5" fillId="3" borderId="1" xfId="0" applyNumberFormat="1" applyFont="1" applyFill="1" applyBorder="1"/>
    <xf numFmtId="1" fontId="3" fillId="3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="90" zoomScaleNormal="90" workbookViewId="0">
      <pane ySplit="4" topLeftCell="A5" activePane="bottomLeft" state="frozen"/>
      <selection pane="bottomLeft" activeCell="O19" sqref="O19"/>
    </sheetView>
  </sheetViews>
  <sheetFormatPr defaultRowHeight="15"/>
  <cols>
    <col min="1" max="1" width="6" style="3" customWidth="1"/>
    <col min="2" max="2" width="119.42578125" style="4" bestFit="1" customWidth="1"/>
    <col min="3" max="3" width="19.5703125" style="3" bestFit="1" customWidth="1"/>
    <col min="4" max="4" width="19.42578125" style="3" bestFit="1" customWidth="1"/>
    <col min="5" max="5" width="16" style="3" bestFit="1" customWidth="1"/>
    <col min="6" max="6" width="16.140625" style="3" customWidth="1"/>
    <col min="7" max="7" width="16.5703125" style="3" bestFit="1" customWidth="1"/>
    <col min="8" max="8" width="25.28515625" style="3" bestFit="1" customWidth="1"/>
  </cols>
  <sheetData>
    <row r="1" spans="1:8">
      <c r="G1" s="31" t="s">
        <v>46</v>
      </c>
      <c r="H1" s="31"/>
    </row>
    <row r="2" spans="1:8">
      <c r="A2" s="36" t="s">
        <v>45</v>
      </c>
      <c r="B2" s="36"/>
      <c r="C2" s="36"/>
      <c r="D2" s="36"/>
      <c r="E2" s="36"/>
      <c r="F2" s="36"/>
      <c r="G2" s="36"/>
      <c r="H2" s="36"/>
    </row>
    <row r="4" spans="1:8" s="2" customFormat="1" ht="57">
      <c r="A4" s="27" t="s">
        <v>1</v>
      </c>
      <c r="B4" s="28" t="s">
        <v>44</v>
      </c>
      <c r="C4" s="27" t="s">
        <v>43</v>
      </c>
      <c r="D4" s="27" t="s">
        <v>42</v>
      </c>
      <c r="E4" s="27" t="s">
        <v>41</v>
      </c>
      <c r="F4" s="27" t="s">
        <v>40</v>
      </c>
      <c r="G4" s="27" t="s">
        <v>39</v>
      </c>
      <c r="H4" s="27" t="s">
        <v>38</v>
      </c>
    </row>
    <row r="5" spans="1:8" s="11" customFormat="1">
      <c r="A5" s="20">
        <v>1</v>
      </c>
      <c r="B5" s="19" t="s">
        <v>37</v>
      </c>
      <c r="C5" s="18">
        <v>20</v>
      </c>
      <c r="D5" s="14">
        <v>12632798.42</v>
      </c>
      <c r="E5" s="18">
        <v>11</v>
      </c>
      <c r="F5" s="18">
        <v>11</v>
      </c>
      <c r="G5" s="14">
        <v>0</v>
      </c>
      <c r="H5" s="14">
        <v>0</v>
      </c>
    </row>
    <row r="6" spans="1:8" s="11" customFormat="1">
      <c r="A6" s="20">
        <v>2</v>
      </c>
      <c r="B6" s="19" t="s">
        <v>36</v>
      </c>
      <c r="C6" s="18">
        <v>12</v>
      </c>
      <c r="D6" s="14">
        <v>98888490.290000007</v>
      </c>
      <c r="E6" s="18">
        <v>0</v>
      </c>
      <c r="F6" s="18">
        <v>0</v>
      </c>
      <c r="G6" s="14">
        <v>90074333.420000002</v>
      </c>
      <c r="H6" s="14">
        <v>0</v>
      </c>
    </row>
    <row r="7" spans="1:8" s="11" customFormat="1">
      <c r="A7" s="20">
        <v>3</v>
      </c>
      <c r="B7" s="19" t="s">
        <v>35</v>
      </c>
      <c r="C7" s="18">
        <v>7</v>
      </c>
      <c r="D7" s="14">
        <v>430820980.16000003</v>
      </c>
      <c r="E7" s="18">
        <v>2</v>
      </c>
      <c r="F7" s="18">
        <v>2</v>
      </c>
      <c r="G7" s="14">
        <v>430820980.16000003</v>
      </c>
      <c r="H7" s="14">
        <v>0</v>
      </c>
    </row>
    <row r="8" spans="1:8" s="11" customFormat="1">
      <c r="A8" s="20">
        <v>4</v>
      </c>
      <c r="B8" s="19" t="s">
        <v>34</v>
      </c>
      <c r="C8" s="18">
        <v>15</v>
      </c>
      <c r="D8" s="14">
        <v>8480928.0199999996</v>
      </c>
      <c r="E8" s="18">
        <v>11</v>
      </c>
      <c r="F8" s="18">
        <v>11</v>
      </c>
      <c r="G8" s="14">
        <v>8480928.0199999996</v>
      </c>
      <c r="H8" s="14">
        <v>0</v>
      </c>
    </row>
    <row r="9" spans="1:8" s="11" customFormat="1">
      <c r="A9" s="20">
        <v>5</v>
      </c>
      <c r="B9" s="19" t="s">
        <v>33</v>
      </c>
      <c r="C9" s="18">
        <v>10</v>
      </c>
      <c r="D9" s="14">
        <v>20000</v>
      </c>
      <c r="E9" s="18">
        <v>7</v>
      </c>
      <c r="F9" s="18">
        <v>7</v>
      </c>
      <c r="G9" s="14">
        <v>0</v>
      </c>
      <c r="H9" s="14">
        <v>20000</v>
      </c>
    </row>
    <row r="10" spans="1:8" s="11" customFormat="1">
      <c r="A10" s="20">
        <v>6</v>
      </c>
      <c r="B10" s="19" t="s">
        <v>32</v>
      </c>
      <c r="C10" s="18">
        <v>70</v>
      </c>
      <c r="D10" s="14">
        <v>13067190.189999999</v>
      </c>
      <c r="E10" s="18">
        <v>0</v>
      </c>
      <c r="F10" s="18">
        <v>0</v>
      </c>
      <c r="G10" s="14">
        <v>13035026.26</v>
      </c>
      <c r="H10" s="14">
        <v>32163.93</v>
      </c>
    </row>
    <row r="11" spans="1:8" s="11" customFormat="1">
      <c r="A11" s="20">
        <v>7</v>
      </c>
      <c r="B11" s="19" t="s">
        <v>31</v>
      </c>
      <c r="C11" s="18">
        <v>5</v>
      </c>
      <c r="D11" s="14">
        <v>9859288.2799999993</v>
      </c>
      <c r="E11" s="18">
        <v>2</v>
      </c>
      <c r="F11" s="18">
        <v>2</v>
      </c>
      <c r="G11" s="14">
        <v>9859288.2799999993</v>
      </c>
      <c r="H11" s="14">
        <v>0</v>
      </c>
    </row>
    <row r="12" spans="1:8" s="11" customFormat="1">
      <c r="A12" s="20">
        <v>8</v>
      </c>
      <c r="B12" s="19" t="s">
        <v>30</v>
      </c>
      <c r="C12" s="18">
        <v>6</v>
      </c>
      <c r="D12" s="14">
        <v>27578</v>
      </c>
      <c r="E12" s="18">
        <v>0</v>
      </c>
      <c r="F12" s="18">
        <v>0</v>
      </c>
      <c r="G12" s="14">
        <v>27578</v>
      </c>
      <c r="H12" s="14">
        <v>0</v>
      </c>
    </row>
    <row r="13" spans="1:8" s="24" customFormat="1">
      <c r="A13" s="20">
        <v>9</v>
      </c>
      <c r="B13" s="19" t="s">
        <v>29</v>
      </c>
      <c r="C13" s="22">
        <v>47</v>
      </c>
      <c r="D13" s="14">
        <v>2405941.37</v>
      </c>
      <c r="E13" s="22">
        <v>15</v>
      </c>
      <c r="F13" s="22">
        <v>15</v>
      </c>
      <c r="G13" s="14">
        <v>2405941.37</v>
      </c>
      <c r="H13" s="14">
        <v>0</v>
      </c>
    </row>
    <row r="14" spans="1:8" s="13" customFormat="1">
      <c r="A14" s="34" t="s">
        <v>28</v>
      </c>
      <c r="B14" s="35"/>
      <c r="C14" s="12">
        <f t="shared" ref="C14:H14" si="0">SUM(C5:C13)</f>
        <v>192</v>
      </c>
      <c r="D14" s="12">
        <f t="shared" si="0"/>
        <v>576203194.73000002</v>
      </c>
      <c r="E14" s="12">
        <f t="shared" si="0"/>
        <v>48</v>
      </c>
      <c r="F14" s="12">
        <f t="shared" si="0"/>
        <v>48</v>
      </c>
      <c r="G14" s="12">
        <f t="shared" si="0"/>
        <v>554704075.50999999</v>
      </c>
      <c r="H14" s="12">
        <f t="shared" si="0"/>
        <v>52163.93</v>
      </c>
    </row>
    <row r="15" spans="1:8" s="11" customFormat="1" ht="30">
      <c r="A15" s="20">
        <v>10</v>
      </c>
      <c r="B15" s="19" t="s">
        <v>27</v>
      </c>
      <c r="C15" s="26">
        <v>14</v>
      </c>
      <c r="D15" s="18">
        <v>0</v>
      </c>
      <c r="E15" s="18">
        <v>11</v>
      </c>
      <c r="F15" s="18">
        <v>5</v>
      </c>
      <c r="G15" s="14">
        <v>0</v>
      </c>
      <c r="H15" s="14">
        <v>0</v>
      </c>
    </row>
    <row r="16" spans="1:8" s="11" customFormat="1" ht="30">
      <c r="A16" s="20">
        <v>11</v>
      </c>
      <c r="B16" s="19" t="s">
        <v>26</v>
      </c>
      <c r="C16" s="26">
        <v>7</v>
      </c>
      <c r="D16" s="18">
        <v>0</v>
      </c>
      <c r="E16" s="18">
        <v>5</v>
      </c>
      <c r="F16" s="18">
        <v>5</v>
      </c>
      <c r="G16" s="14">
        <v>0</v>
      </c>
      <c r="H16" s="14">
        <v>0</v>
      </c>
    </row>
    <row r="17" spans="1:8" s="11" customFormat="1" ht="30">
      <c r="A17" s="20">
        <v>12</v>
      </c>
      <c r="B17" s="19" t="s">
        <v>25</v>
      </c>
      <c r="C17" s="22">
        <v>6</v>
      </c>
      <c r="D17" s="18">
        <v>0</v>
      </c>
      <c r="E17" s="18">
        <v>4</v>
      </c>
      <c r="F17" s="18">
        <v>4</v>
      </c>
      <c r="G17" s="14">
        <v>0</v>
      </c>
      <c r="H17" s="14">
        <v>0</v>
      </c>
    </row>
    <row r="18" spans="1:8" s="11" customFormat="1" ht="30">
      <c r="A18" s="20">
        <v>13</v>
      </c>
      <c r="B18" s="19" t="s">
        <v>24</v>
      </c>
      <c r="C18" s="22">
        <v>8</v>
      </c>
      <c r="D18" s="18">
        <v>0</v>
      </c>
      <c r="E18" s="18">
        <v>8</v>
      </c>
      <c r="F18" s="18">
        <v>6</v>
      </c>
      <c r="G18" s="14">
        <v>0</v>
      </c>
      <c r="H18" s="14">
        <v>0</v>
      </c>
    </row>
    <row r="19" spans="1:8" s="11" customFormat="1" ht="30">
      <c r="A19" s="20">
        <v>14</v>
      </c>
      <c r="B19" s="19" t="s">
        <v>23</v>
      </c>
      <c r="C19" s="22">
        <v>2</v>
      </c>
      <c r="D19" s="18">
        <v>0</v>
      </c>
      <c r="E19" s="18">
        <v>2</v>
      </c>
      <c r="F19" s="18">
        <v>1</v>
      </c>
      <c r="G19" s="14">
        <v>0</v>
      </c>
      <c r="H19" s="14">
        <v>0</v>
      </c>
    </row>
    <row r="20" spans="1:8" s="11" customFormat="1" ht="30">
      <c r="A20" s="20">
        <v>15</v>
      </c>
      <c r="B20" s="19" t="s">
        <v>22</v>
      </c>
      <c r="C20" s="22">
        <v>2</v>
      </c>
      <c r="D20" s="18">
        <v>0</v>
      </c>
      <c r="E20" s="18">
        <v>2</v>
      </c>
      <c r="F20" s="18">
        <v>1</v>
      </c>
      <c r="G20" s="14">
        <v>0</v>
      </c>
      <c r="H20" s="14">
        <v>0</v>
      </c>
    </row>
    <row r="21" spans="1:8" s="11" customFormat="1" ht="30">
      <c r="A21" s="20">
        <v>16</v>
      </c>
      <c r="B21" s="19" t="s">
        <v>21</v>
      </c>
      <c r="C21" s="22">
        <v>3</v>
      </c>
      <c r="D21" s="18">
        <v>0</v>
      </c>
      <c r="E21" s="18">
        <v>3</v>
      </c>
      <c r="F21" s="18">
        <v>1</v>
      </c>
      <c r="G21" s="14">
        <v>0</v>
      </c>
      <c r="H21" s="14">
        <v>0</v>
      </c>
    </row>
    <row r="22" spans="1:8" s="11" customFormat="1" ht="30">
      <c r="A22" s="20">
        <v>17</v>
      </c>
      <c r="B22" s="19" t="s">
        <v>20</v>
      </c>
      <c r="C22" s="22">
        <v>7</v>
      </c>
      <c r="D22" s="18">
        <v>0</v>
      </c>
      <c r="E22" s="18">
        <v>7</v>
      </c>
      <c r="F22" s="18">
        <v>3</v>
      </c>
      <c r="G22" s="14">
        <v>0</v>
      </c>
      <c r="H22" s="14">
        <v>0</v>
      </c>
    </row>
    <row r="23" spans="1:8" s="11" customFormat="1" ht="30">
      <c r="A23" s="20">
        <v>18</v>
      </c>
      <c r="B23" s="19" t="s">
        <v>19</v>
      </c>
      <c r="C23" s="22">
        <v>4</v>
      </c>
      <c r="D23" s="18">
        <v>0</v>
      </c>
      <c r="E23" s="18">
        <v>4</v>
      </c>
      <c r="F23" s="18">
        <v>2</v>
      </c>
      <c r="G23" s="14">
        <v>0</v>
      </c>
      <c r="H23" s="14">
        <v>0</v>
      </c>
    </row>
    <row r="24" spans="1:8" s="11" customFormat="1" ht="30">
      <c r="A24" s="20">
        <v>19</v>
      </c>
      <c r="B24" s="19" t="s">
        <v>18</v>
      </c>
      <c r="C24" s="22">
        <v>14</v>
      </c>
      <c r="D24" s="18">
        <v>0</v>
      </c>
      <c r="E24" s="18">
        <v>14</v>
      </c>
      <c r="F24" s="18">
        <v>11</v>
      </c>
      <c r="G24" s="14">
        <v>0</v>
      </c>
      <c r="H24" s="14">
        <v>0</v>
      </c>
    </row>
    <row r="25" spans="1:8" s="11" customFormat="1" ht="30">
      <c r="A25" s="20">
        <v>20</v>
      </c>
      <c r="B25" s="19" t="s">
        <v>17</v>
      </c>
      <c r="C25" s="22">
        <v>20</v>
      </c>
      <c r="D25" s="18">
        <v>0</v>
      </c>
      <c r="E25" s="18">
        <v>20</v>
      </c>
      <c r="F25" s="18">
        <v>11</v>
      </c>
      <c r="G25" s="14">
        <v>0</v>
      </c>
      <c r="H25" s="14">
        <v>0</v>
      </c>
    </row>
    <row r="26" spans="1:8" s="24" customFormat="1">
      <c r="A26" s="34" t="s">
        <v>16</v>
      </c>
      <c r="B26" s="35"/>
      <c r="C26" s="25">
        <f t="shared" ref="C26:H26" si="1">SUM(C15:C25)</f>
        <v>87</v>
      </c>
      <c r="D26" s="25">
        <f t="shared" si="1"/>
        <v>0</v>
      </c>
      <c r="E26" s="25">
        <f t="shared" si="1"/>
        <v>80</v>
      </c>
      <c r="F26" s="25">
        <f t="shared" si="1"/>
        <v>50</v>
      </c>
      <c r="G26" s="25">
        <f t="shared" si="1"/>
        <v>0</v>
      </c>
      <c r="H26" s="25">
        <f t="shared" si="1"/>
        <v>0</v>
      </c>
    </row>
    <row r="27" spans="1:8" s="13" customFormat="1">
      <c r="A27" s="20">
        <v>21</v>
      </c>
      <c r="B27" s="23" t="s">
        <v>15</v>
      </c>
      <c r="C27" s="22">
        <v>12</v>
      </c>
      <c r="D27" s="22">
        <v>0</v>
      </c>
      <c r="E27" s="22">
        <v>9</v>
      </c>
      <c r="F27" s="22">
        <v>9</v>
      </c>
      <c r="G27" s="14"/>
      <c r="H27" s="14">
        <v>0</v>
      </c>
    </row>
    <row r="28" spans="1:8" s="13" customFormat="1">
      <c r="A28" s="20">
        <v>22</v>
      </c>
      <c r="B28" s="19" t="s">
        <v>14</v>
      </c>
      <c r="C28" s="22">
        <v>6</v>
      </c>
      <c r="D28" s="22">
        <v>0</v>
      </c>
      <c r="E28" s="22">
        <v>6</v>
      </c>
      <c r="F28" s="22">
        <v>6</v>
      </c>
      <c r="G28" s="14">
        <v>0</v>
      </c>
      <c r="H28" s="14">
        <v>0</v>
      </c>
    </row>
    <row r="29" spans="1:8" s="11" customFormat="1" ht="15.75">
      <c r="A29" s="20">
        <v>23</v>
      </c>
      <c r="B29" s="19" t="s">
        <v>13</v>
      </c>
      <c r="C29" s="18">
        <v>32</v>
      </c>
      <c r="D29" s="18">
        <v>0</v>
      </c>
      <c r="E29" s="18">
        <v>14</v>
      </c>
      <c r="F29" s="18">
        <v>14</v>
      </c>
      <c r="G29" s="14">
        <v>0</v>
      </c>
      <c r="H29" s="21">
        <v>0</v>
      </c>
    </row>
    <row r="30" spans="1:8" s="11" customFormat="1">
      <c r="A30" s="20">
        <v>24</v>
      </c>
      <c r="B30" s="19" t="s">
        <v>12</v>
      </c>
      <c r="C30" s="18">
        <v>10</v>
      </c>
      <c r="D30" s="18">
        <v>0</v>
      </c>
      <c r="E30" s="18">
        <v>7</v>
      </c>
      <c r="F30" s="18">
        <v>7</v>
      </c>
      <c r="G30" s="14">
        <v>0</v>
      </c>
      <c r="H30" s="14">
        <v>0</v>
      </c>
    </row>
    <row r="31" spans="1:8" s="11" customFormat="1">
      <c r="A31" s="20">
        <v>25</v>
      </c>
      <c r="B31" s="19" t="s">
        <v>11</v>
      </c>
      <c r="C31" s="18">
        <v>14</v>
      </c>
      <c r="D31" s="18">
        <v>0</v>
      </c>
      <c r="E31" s="18">
        <v>10</v>
      </c>
      <c r="F31" s="18">
        <v>10</v>
      </c>
      <c r="G31" s="14">
        <v>0</v>
      </c>
      <c r="H31" s="14">
        <v>0</v>
      </c>
    </row>
    <row r="32" spans="1:8" s="11" customFormat="1">
      <c r="A32" s="20">
        <v>26</v>
      </c>
      <c r="B32" s="19" t="s">
        <v>10</v>
      </c>
      <c r="C32" s="18">
        <v>38</v>
      </c>
      <c r="D32" s="18">
        <v>0</v>
      </c>
      <c r="E32" s="18">
        <v>24</v>
      </c>
      <c r="F32" s="18">
        <v>24</v>
      </c>
      <c r="G32" s="14">
        <v>0</v>
      </c>
      <c r="H32" s="14">
        <v>0</v>
      </c>
    </row>
    <row r="33" spans="1:8" s="11" customFormat="1">
      <c r="A33" s="20">
        <v>27</v>
      </c>
      <c r="B33" s="19" t="s">
        <v>9</v>
      </c>
      <c r="C33" s="18">
        <v>35</v>
      </c>
      <c r="D33" s="18">
        <v>0</v>
      </c>
      <c r="E33" s="18">
        <v>15</v>
      </c>
      <c r="F33" s="18">
        <v>15</v>
      </c>
      <c r="G33" s="14">
        <v>0</v>
      </c>
      <c r="H33" s="14">
        <v>0</v>
      </c>
    </row>
    <row r="34" spans="1:8" s="11" customFormat="1">
      <c r="A34" s="34" t="s">
        <v>8</v>
      </c>
      <c r="B34" s="35"/>
      <c r="C34" s="12">
        <f t="shared" ref="C34:H34" si="2">SUM(C27:C33)</f>
        <v>147</v>
      </c>
      <c r="D34" s="12">
        <f t="shared" si="2"/>
        <v>0</v>
      </c>
      <c r="E34" s="12">
        <f t="shared" si="2"/>
        <v>85</v>
      </c>
      <c r="F34" s="12">
        <f t="shared" si="2"/>
        <v>85</v>
      </c>
      <c r="G34" s="12">
        <f t="shared" si="2"/>
        <v>0</v>
      </c>
      <c r="H34" s="12">
        <f t="shared" si="2"/>
        <v>0</v>
      </c>
    </row>
    <row r="35" spans="1:8" s="11" customFormat="1" ht="45">
      <c r="A35" s="16">
        <v>28</v>
      </c>
      <c r="B35" s="15" t="s">
        <v>7</v>
      </c>
      <c r="C35" s="14">
        <v>4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</row>
    <row r="36" spans="1:8" s="11" customFormat="1" ht="60">
      <c r="A36" s="16">
        <v>29</v>
      </c>
      <c r="B36" s="17" t="s">
        <v>6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</row>
    <row r="37" spans="1:8" s="11" customFormat="1" ht="75">
      <c r="A37" s="16">
        <v>30</v>
      </c>
      <c r="B37" s="17" t="s">
        <v>5</v>
      </c>
      <c r="C37" s="14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</row>
    <row r="38" spans="1:8" s="13" customFormat="1" ht="45">
      <c r="A38" s="16">
        <v>31</v>
      </c>
      <c r="B38" s="15" t="s">
        <v>4</v>
      </c>
      <c r="C38" s="14">
        <v>9</v>
      </c>
      <c r="D38" s="14">
        <v>14427.09</v>
      </c>
      <c r="E38" s="14">
        <v>9</v>
      </c>
      <c r="F38" s="14">
        <v>9</v>
      </c>
      <c r="G38" s="14">
        <v>0</v>
      </c>
      <c r="H38" s="14">
        <v>0</v>
      </c>
    </row>
    <row r="39" spans="1:8" s="11" customFormat="1">
      <c r="A39" s="34" t="s">
        <v>3</v>
      </c>
      <c r="B39" s="35"/>
      <c r="C39" s="12">
        <f t="shared" ref="C39:H39" si="3">SUM(C35:C38)</f>
        <v>14</v>
      </c>
      <c r="D39" s="12">
        <f t="shared" si="3"/>
        <v>14427.09</v>
      </c>
      <c r="E39" s="12">
        <f t="shared" si="3"/>
        <v>9</v>
      </c>
      <c r="F39" s="12">
        <f t="shared" si="3"/>
        <v>9</v>
      </c>
      <c r="G39" s="12">
        <f t="shared" si="3"/>
        <v>0</v>
      </c>
      <c r="H39" s="12">
        <f t="shared" si="3"/>
        <v>0</v>
      </c>
    </row>
    <row r="40" spans="1:8" s="1" customFormat="1">
      <c r="A40" s="32" t="s">
        <v>0</v>
      </c>
      <c r="B40" s="33"/>
      <c r="C40" s="10">
        <f t="shared" ref="C40:H40" si="4">C14+C26+C34+C39</f>
        <v>440</v>
      </c>
      <c r="D40" s="10">
        <f t="shared" si="4"/>
        <v>576217621.82000005</v>
      </c>
      <c r="E40" s="10">
        <f t="shared" si="4"/>
        <v>222</v>
      </c>
      <c r="F40" s="10">
        <f t="shared" si="4"/>
        <v>192</v>
      </c>
      <c r="G40" s="10">
        <f t="shared" si="4"/>
        <v>554704075.50999999</v>
      </c>
      <c r="H40" s="10">
        <f t="shared" si="4"/>
        <v>52163.93</v>
      </c>
    </row>
    <row r="41" spans="1:8">
      <c r="A41" s="29" t="s">
        <v>2</v>
      </c>
      <c r="B41" s="30"/>
      <c r="C41" s="9"/>
      <c r="D41" s="9"/>
      <c r="E41" s="9"/>
      <c r="F41" s="8">
        <f>F40/E40*100</f>
        <v>86.486486486486484</v>
      </c>
      <c r="G41" s="7"/>
      <c r="H41" s="7"/>
    </row>
    <row r="42" spans="1:8" s="3" customFormat="1">
      <c r="B42" s="5"/>
    </row>
    <row r="43" spans="1:8" s="3" customFormat="1">
      <c r="B43" s="5"/>
    </row>
    <row r="44" spans="1:8" s="3" customFormat="1">
      <c r="B44" s="5"/>
    </row>
    <row r="45" spans="1:8" s="3" customFormat="1">
      <c r="B45" s="5"/>
      <c r="D45" s="6"/>
      <c r="E45" s="6"/>
    </row>
    <row r="46" spans="1:8" s="3" customFormat="1">
      <c r="B46" s="5"/>
    </row>
    <row r="47" spans="1:8" s="3" customFormat="1">
      <c r="B47" s="5"/>
    </row>
    <row r="48" spans="1:8" s="3" customFormat="1">
      <c r="B48" s="5"/>
    </row>
    <row r="49" spans="2:2" s="3" customFormat="1">
      <c r="B49" s="5"/>
    </row>
    <row r="50" spans="2:2" s="3" customFormat="1">
      <c r="B50" s="5"/>
    </row>
    <row r="51" spans="2:2" s="3" customFormat="1">
      <c r="B51" s="5"/>
    </row>
    <row r="52" spans="2:2" s="3" customFormat="1">
      <c r="B52" s="5"/>
    </row>
    <row r="53" spans="2:2" s="3" customFormat="1">
      <c r="B53" s="5"/>
    </row>
    <row r="54" spans="2:2" s="3" customFormat="1">
      <c r="B54" s="5"/>
    </row>
    <row r="55" spans="2:2" s="3" customFormat="1">
      <c r="B55" s="5"/>
    </row>
    <row r="56" spans="2:2" s="3" customFormat="1">
      <c r="B56" s="5"/>
    </row>
    <row r="57" spans="2:2" s="3" customFormat="1">
      <c r="B57" s="5"/>
    </row>
    <row r="58" spans="2:2" s="3" customFormat="1">
      <c r="B58" s="5"/>
    </row>
    <row r="59" spans="2:2" s="3" customFormat="1">
      <c r="B59" s="5"/>
    </row>
    <row r="60" spans="2:2" s="3" customFormat="1">
      <c r="B60" s="5"/>
    </row>
    <row r="61" spans="2:2" s="3" customFormat="1">
      <c r="B61" s="5"/>
    </row>
    <row r="62" spans="2:2" s="3" customFormat="1">
      <c r="B62" s="5"/>
    </row>
    <row r="63" spans="2:2" s="3" customFormat="1">
      <c r="B63" s="5"/>
    </row>
    <row r="64" spans="2:2" s="3" customFormat="1">
      <c r="B64" s="5"/>
    </row>
    <row r="65" spans="2:2" s="3" customFormat="1">
      <c r="B65" s="5"/>
    </row>
    <row r="66" spans="2:2" s="3" customFormat="1">
      <c r="B66" s="5"/>
    </row>
    <row r="67" spans="2:2" s="3" customFormat="1">
      <c r="B67" s="5"/>
    </row>
    <row r="68" spans="2:2" s="3" customFormat="1">
      <c r="B68" s="5"/>
    </row>
    <row r="69" spans="2:2" s="3" customFormat="1">
      <c r="B69" s="5"/>
    </row>
    <row r="70" spans="2:2" s="3" customFormat="1">
      <c r="B70" s="5"/>
    </row>
    <row r="71" spans="2:2" s="3" customFormat="1">
      <c r="B71" s="5"/>
    </row>
    <row r="72" spans="2:2" s="3" customFormat="1">
      <c r="B72" s="5"/>
    </row>
    <row r="73" spans="2:2" s="3" customFormat="1">
      <c r="B73" s="5"/>
    </row>
    <row r="74" spans="2:2" s="3" customFormat="1">
      <c r="B74" s="5"/>
    </row>
    <row r="75" spans="2:2" s="3" customFormat="1">
      <c r="B75" s="5"/>
    </row>
    <row r="76" spans="2:2" s="3" customFormat="1">
      <c r="B76" s="5"/>
    </row>
    <row r="77" spans="2:2" s="3" customFormat="1">
      <c r="B77" s="5"/>
    </row>
    <row r="78" spans="2:2" s="3" customFormat="1">
      <c r="B78" s="5"/>
    </row>
    <row r="79" spans="2:2" s="3" customFormat="1">
      <c r="B79" s="5"/>
    </row>
    <row r="80" spans="2:2" s="3" customFormat="1">
      <c r="B80" s="5"/>
    </row>
    <row r="81" spans="2:2" s="3" customFormat="1">
      <c r="B81" s="5"/>
    </row>
    <row r="82" spans="2:2" s="3" customFormat="1">
      <c r="B82" s="5"/>
    </row>
    <row r="83" spans="2:2" s="3" customFormat="1">
      <c r="B83" s="5"/>
    </row>
    <row r="84" spans="2:2" s="3" customFormat="1">
      <c r="B84" s="5"/>
    </row>
    <row r="85" spans="2:2" s="3" customFormat="1">
      <c r="B85" s="5"/>
    </row>
    <row r="86" spans="2:2" s="3" customFormat="1">
      <c r="B86" s="5"/>
    </row>
    <row r="87" spans="2:2" s="3" customFormat="1">
      <c r="B87" s="5"/>
    </row>
    <row r="88" spans="2:2" s="3" customFormat="1">
      <c r="B88" s="5"/>
    </row>
    <row r="89" spans="2:2" s="3" customFormat="1">
      <c r="B89" s="5"/>
    </row>
    <row r="90" spans="2:2" s="3" customFormat="1">
      <c r="B90" s="5"/>
    </row>
    <row r="91" spans="2:2" s="3" customFormat="1">
      <c r="B91" s="5"/>
    </row>
    <row r="92" spans="2:2" s="3" customFormat="1">
      <c r="B92" s="5"/>
    </row>
    <row r="93" spans="2:2" s="3" customFormat="1">
      <c r="B93" s="5"/>
    </row>
    <row r="94" spans="2:2" s="3" customFormat="1">
      <c r="B94" s="5"/>
    </row>
    <row r="95" spans="2:2" s="3" customFormat="1">
      <c r="B95" s="5"/>
    </row>
    <row r="96" spans="2:2" s="3" customFormat="1">
      <c r="B96" s="5"/>
    </row>
    <row r="97" spans="2:2" s="3" customFormat="1">
      <c r="B97" s="5"/>
    </row>
    <row r="98" spans="2:2" s="3" customFormat="1">
      <c r="B98" s="5"/>
    </row>
    <row r="99" spans="2:2" s="3" customFormat="1">
      <c r="B99" s="5"/>
    </row>
    <row r="100" spans="2:2" s="3" customFormat="1">
      <c r="B100" s="5"/>
    </row>
    <row r="101" spans="2:2" s="3" customFormat="1">
      <c r="B101" s="5"/>
    </row>
    <row r="102" spans="2:2" s="3" customFormat="1">
      <c r="B102" s="5"/>
    </row>
    <row r="103" spans="2:2" s="3" customFormat="1">
      <c r="B103" s="5"/>
    </row>
    <row r="104" spans="2:2" s="3" customFormat="1">
      <c r="B104" s="5"/>
    </row>
    <row r="105" spans="2:2" s="3" customFormat="1">
      <c r="B105" s="5"/>
    </row>
    <row r="106" spans="2:2" s="3" customFormat="1">
      <c r="B106" s="5"/>
    </row>
    <row r="107" spans="2:2" s="3" customFormat="1">
      <c r="B107" s="5"/>
    </row>
    <row r="108" spans="2:2" s="3" customFormat="1">
      <c r="B108" s="5"/>
    </row>
    <row r="109" spans="2:2" s="3" customFormat="1">
      <c r="B109" s="5"/>
    </row>
    <row r="110" spans="2:2" s="3" customFormat="1">
      <c r="B110" s="5"/>
    </row>
    <row r="111" spans="2:2" s="3" customFormat="1">
      <c r="B111" s="5"/>
    </row>
    <row r="112" spans="2:2" s="3" customFormat="1">
      <c r="B112" s="5"/>
    </row>
    <row r="113" spans="2:2" s="3" customFormat="1">
      <c r="B113" s="5"/>
    </row>
    <row r="114" spans="2:2" s="3" customFormat="1">
      <c r="B114" s="5"/>
    </row>
    <row r="115" spans="2:2" s="3" customFormat="1">
      <c r="B115" s="5"/>
    </row>
    <row r="116" spans="2:2" s="3" customFormat="1">
      <c r="B116" s="5"/>
    </row>
    <row r="117" spans="2:2" s="3" customFormat="1">
      <c r="B117" s="5"/>
    </row>
    <row r="118" spans="2:2" s="3" customFormat="1">
      <c r="B118" s="5"/>
    </row>
    <row r="119" spans="2:2" s="3" customFormat="1">
      <c r="B119" s="5"/>
    </row>
    <row r="120" spans="2:2" s="3" customFormat="1">
      <c r="B120" s="5"/>
    </row>
    <row r="121" spans="2:2" s="3" customFormat="1">
      <c r="B121" s="5"/>
    </row>
    <row r="122" spans="2:2" s="3" customFormat="1">
      <c r="B122" s="5"/>
    </row>
    <row r="123" spans="2:2" s="3" customFormat="1">
      <c r="B123" s="5"/>
    </row>
    <row r="124" spans="2:2" s="3" customFormat="1">
      <c r="B124" s="5"/>
    </row>
    <row r="125" spans="2:2" s="3" customFormat="1">
      <c r="B125" s="5"/>
    </row>
    <row r="126" spans="2:2" s="3" customFormat="1">
      <c r="B126" s="5"/>
    </row>
    <row r="127" spans="2:2" s="3" customFormat="1">
      <c r="B127" s="5"/>
    </row>
    <row r="128" spans="2:2" s="3" customFormat="1">
      <c r="B128" s="5"/>
    </row>
    <row r="129" spans="2:2" s="3" customFormat="1">
      <c r="B129" s="5"/>
    </row>
    <row r="130" spans="2:2" s="3" customFormat="1">
      <c r="B130" s="5"/>
    </row>
    <row r="131" spans="2:2" s="3" customFormat="1">
      <c r="B131" s="5"/>
    </row>
    <row r="132" spans="2:2" s="3" customFormat="1">
      <c r="B132" s="5"/>
    </row>
    <row r="133" spans="2:2" s="3" customFormat="1">
      <c r="B133" s="5"/>
    </row>
    <row r="134" spans="2:2" s="3" customFormat="1">
      <c r="B134" s="5"/>
    </row>
    <row r="135" spans="2:2" s="3" customFormat="1">
      <c r="B135" s="5"/>
    </row>
  </sheetData>
  <mergeCells count="8">
    <mergeCell ref="A41:B41"/>
    <mergeCell ref="G1:H1"/>
    <mergeCell ref="A40:B40"/>
    <mergeCell ref="A34:B34"/>
    <mergeCell ref="A14:B14"/>
    <mergeCell ref="A26:B26"/>
    <mergeCell ref="A2:H2"/>
    <mergeCell ref="A39:B39"/>
  </mergeCells>
  <pageMargins left="0" right="0" top="0.66" bottom="0.26" header="0.31496062992125984" footer="0.18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3 - ЭАМ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2018-09-05T04:31:46Z</dcterms:modified>
</cp:coreProperties>
</file>