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" yWindow="30" windowWidth="16605" windowHeight="9435"/>
  </bookViews>
  <sheets>
    <sheet name="Приложение № 2 - КМ" sheetId="12" r:id="rId1"/>
  </sheets>
  <calcPr calcId="125725"/>
</workbook>
</file>

<file path=xl/calcChain.xml><?xml version="1.0" encoding="utf-8"?>
<calcChain xmlns="http://schemas.openxmlformats.org/spreadsheetml/2006/main">
  <c r="O9" i="12"/>
  <c r="T12"/>
  <c r="S12"/>
  <c r="H11"/>
  <c r="H10"/>
  <c r="H9"/>
  <c r="H8"/>
  <c r="H7"/>
  <c r="P12"/>
  <c r="O12"/>
  <c r="N12"/>
  <c r="M12"/>
  <c r="L12"/>
  <c r="K12"/>
  <c r="J12"/>
  <c r="I12"/>
  <c r="G12"/>
  <c r="F12"/>
  <c r="M8"/>
  <c r="J9"/>
  <c r="R12"/>
  <c r="E12"/>
  <c r="D12"/>
  <c r="H12" l="1"/>
</calcChain>
</file>

<file path=xl/sharedStrings.xml><?xml version="1.0" encoding="utf-8"?>
<sst xmlns="http://schemas.openxmlformats.org/spreadsheetml/2006/main" count="41" uniqueCount="41">
  <si>
    <t>Всего</t>
  </si>
  <si>
    <t>Неправомерное использование бюджетных средств</t>
  </si>
  <si>
    <t>Неэффективное использование бюджетных средств</t>
  </si>
  <si>
    <t>Нецелевое использование бюджетных средств</t>
  </si>
  <si>
    <t>Прочие нарушения и недостатки</t>
  </si>
  <si>
    <t>№ п/п</t>
  </si>
  <si>
    <t>Итого:</t>
  </si>
  <si>
    <t>Нарушения бухгалтерского (бюджетного)  учета</t>
  </si>
  <si>
    <t>в том числе нарушений бухгалтерского (бюджетного ) учета</t>
  </si>
  <si>
    <t>Кол-во нарушений и замечаний (количество случаев)</t>
  </si>
  <si>
    <t>Проверено бюджетных средств</t>
  </si>
  <si>
    <t>Тема контрольного мероприятия</t>
  </si>
  <si>
    <t>Объект контрольного мероприятия, дата утверждения отчета о результатах контрольного мероприятия</t>
  </si>
  <si>
    <t>Объем проверенных средств, тыс.руб.</t>
  </si>
  <si>
    <t>Нарушения, тыс.руб.</t>
  </si>
  <si>
    <t>Устранено нарушений, тыс.руб.</t>
  </si>
  <si>
    <t>Нарушения при осуществлении закупок</t>
  </si>
  <si>
    <t>Приняты (актуализированы) нормативно-правовые акты (ед.)</t>
  </si>
  <si>
    <t>Представление (№, дата)</t>
  </si>
  <si>
    <t>Приложение № 2 к Отчёту за 2021 год</t>
  </si>
  <si>
    <t>Контрольные мероприятия, проведенные в 2021 году</t>
  </si>
  <si>
    <t>Проверка использования средств бюджета муниципального образования «Колпашевское городское поселение» на выполнение работ по текущему содержанию и ремонту дорог в г.Колпашево в отношении заключенных муниципальных контрактов от 31.12.2019 № 523, от 16.11.2020 № 432, от 30.10.2020 № 436, от 27.11.2020 № 455, от 11.12.2020 № 466, от 21.12.2020 № 487</t>
  </si>
  <si>
    <t xml:space="preserve">Проверка финансово-хозяйственной деятельности МКОУ «ОСОШ»                     </t>
  </si>
  <si>
    <t xml:space="preserve">Проверка законности и эффективности расходования средств, направленных на мероприятия по управлению и распоряжению имуществом, находящимся в казне муниципального образования «Колпашевский район» в рамках реализации ведомственной целевой программы «Управление и распоряжение имуществом, находящимся в казне муниципального образования «Колпашевский район» </t>
  </si>
  <si>
    <t xml:space="preserve">Проверка обоснованности, правильности начислений и своевременности поступления неналоговых доходов за наём муниципальных жилых помещений в бюджет муниципального образования «Колпашевское городское поселение» и ведения претензионной работы по задолженности за наём муниципальных жилых помещений </t>
  </si>
  <si>
    <t xml:space="preserve">Проверка использования средств бюджета муниципального образования «Колпашевское городское поселение», направленных на реализации ведомственной целевой программы  «Обеспечение транспортной доступности населения мкр. Рейд с. Тогур в навигационный период на 2020 год» </t>
  </si>
  <si>
    <t>МКУ "Агентство" (отчет утвержден  25.05.2021)</t>
  </si>
  <si>
    <r>
      <t>Администрация Колпашевского городского поселения (отчет утвержден 12.04.2021</t>
    </r>
    <r>
      <rPr>
        <sz val="10"/>
        <color theme="1"/>
        <rFont val="Times New Roman"/>
        <family val="1"/>
        <charset val="204"/>
      </rPr>
      <t>)</t>
    </r>
  </si>
  <si>
    <t>МКОУ "ОСОШ" (отчет утвержден 04.08.2021)</t>
  </si>
  <si>
    <t>МКУ "Имущество" (отчет утвержден 01.11.2021)</t>
  </si>
  <si>
    <t>Администрация Колпашевского городского поселения  (отчет утвержден 01.11.2021)</t>
  </si>
  <si>
    <t>Представление от 04.10.2021 № 87/5</t>
  </si>
  <si>
    <t xml:space="preserve">    Х</t>
  </si>
  <si>
    <t>Представление от 13.09.2021 № 78/4</t>
  </si>
  <si>
    <t>Представление от 05.04.2021 № 33/2</t>
  </si>
  <si>
    <t>Привлечено к дисциплинарной (административной) ответственности, иные кадровые решения, чел.</t>
  </si>
  <si>
    <t>Представление от 28.06.2021 № 66/3</t>
  </si>
  <si>
    <t>Направлены обращения и материалы в компетентные органы                            (кол-во)</t>
  </si>
  <si>
    <t>Представление от 26.02.2021 № 25/1</t>
  </si>
  <si>
    <t>Направлено информационных писем                          (кол-во)</t>
  </si>
  <si>
    <t>Анализ основных результатов контрольных мероприятий, проведенных (завершенных) Счётной палатой Колпашевского района в 2021 году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</si>
</sst>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1" fillId="0" borderId="0" xfId="0" applyFont="1"/>
    <xf numFmtId="4" fontId="4" fillId="0" borderId="0" xfId="0" applyNumberFormat="1" applyFont="1" applyAlignment="1">
      <alignment wrapText="1"/>
    </xf>
    <xf numFmtId="4" fontId="4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wrapText="1"/>
    </xf>
    <xf numFmtId="0" fontId="4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0" xfId="0" applyFont="1"/>
    <xf numFmtId="2" fontId="5" fillId="2" borderId="5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workbookViewId="0">
      <pane xSplit="1" ySplit="5" topLeftCell="B9" activePane="bottomRight" state="frozen"/>
      <selection pane="topRight" activeCell="B1" sqref="B1"/>
      <selection pane="bottomLeft" activeCell="A5" sqref="A5"/>
      <selection pane="bottomRight" activeCell="G10" sqref="G10"/>
    </sheetView>
  </sheetViews>
  <sheetFormatPr defaultRowHeight="15"/>
  <cols>
    <col min="1" max="1" width="3.5703125" style="4" customWidth="1"/>
    <col min="2" max="2" width="25.5703125" style="3" customWidth="1"/>
    <col min="3" max="3" width="50.85546875" style="3" customWidth="1"/>
    <col min="4" max="4" width="12.42578125" style="3" customWidth="1"/>
    <col min="5" max="5" width="12.5703125" style="3" customWidth="1"/>
    <col min="6" max="6" width="10.7109375" style="4" customWidth="1"/>
    <col min="7" max="7" width="13.5703125" style="4" customWidth="1"/>
    <col min="8" max="8" width="10.85546875" style="5" customWidth="1"/>
    <col min="9" max="10" width="14" style="4" customWidth="1"/>
    <col min="11" max="12" width="13.7109375" style="4" customWidth="1"/>
    <col min="13" max="13" width="13.85546875" style="4" customWidth="1"/>
    <col min="14" max="14" width="10.85546875" style="4" customWidth="1"/>
    <col min="15" max="15" width="11" style="3" customWidth="1"/>
    <col min="16" max="16" width="17.28515625" style="2" customWidth="1"/>
    <col min="17" max="17" width="20.28515625" style="2" customWidth="1"/>
    <col min="18" max="18" width="16.7109375" customWidth="1"/>
    <col min="19" max="19" width="15.42578125" customWidth="1"/>
    <col min="20" max="20" width="14.42578125" customWidth="1"/>
  </cols>
  <sheetData>
    <row r="1" spans="1:20">
      <c r="Q1" s="57" t="s">
        <v>19</v>
      </c>
      <c r="R1" s="57"/>
      <c r="S1" s="57"/>
    </row>
    <row r="2" spans="1:20" ht="15.75">
      <c r="A2" s="56" t="s">
        <v>40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34"/>
    </row>
    <row r="3" spans="1:20">
      <c r="P3" s="3"/>
      <c r="Q3" s="3"/>
    </row>
    <row r="4" spans="1:20" ht="15" customHeight="1">
      <c r="A4" s="50" t="s">
        <v>5</v>
      </c>
      <c r="B4" s="50" t="s">
        <v>12</v>
      </c>
      <c r="C4" s="48" t="s">
        <v>11</v>
      </c>
      <c r="D4" s="50" t="s">
        <v>13</v>
      </c>
      <c r="E4" s="48" t="s">
        <v>10</v>
      </c>
      <c r="F4" s="50" t="s">
        <v>9</v>
      </c>
      <c r="G4" s="48" t="s">
        <v>8</v>
      </c>
      <c r="H4" s="45" t="s">
        <v>14</v>
      </c>
      <c r="I4" s="46"/>
      <c r="J4" s="46"/>
      <c r="K4" s="46"/>
      <c r="L4" s="46"/>
      <c r="M4" s="46"/>
      <c r="N4" s="47"/>
      <c r="O4" s="58" t="s">
        <v>15</v>
      </c>
      <c r="P4" s="43" t="s">
        <v>35</v>
      </c>
      <c r="Q4" s="48" t="s">
        <v>18</v>
      </c>
      <c r="R4" s="48" t="s">
        <v>17</v>
      </c>
      <c r="S4" s="48" t="s">
        <v>37</v>
      </c>
      <c r="T4" s="51" t="s">
        <v>39</v>
      </c>
    </row>
    <row r="5" spans="1:20" s="11" customFormat="1" ht="106.5" customHeight="1">
      <c r="A5" s="50"/>
      <c r="B5" s="50"/>
      <c r="C5" s="49"/>
      <c r="D5" s="50"/>
      <c r="E5" s="49"/>
      <c r="F5" s="50"/>
      <c r="G5" s="49"/>
      <c r="H5" s="1" t="s">
        <v>0</v>
      </c>
      <c r="I5" s="1" t="s">
        <v>1</v>
      </c>
      <c r="J5" s="1" t="s">
        <v>2</v>
      </c>
      <c r="K5" s="1" t="s">
        <v>3</v>
      </c>
      <c r="L5" s="1" t="s">
        <v>7</v>
      </c>
      <c r="M5" s="27" t="s">
        <v>16</v>
      </c>
      <c r="N5" s="1" t="s">
        <v>4</v>
      </c>
      <c r="O5" s="59"/>
      <c r="P5" s="44"/>
      <c r="Q5" s="60"/>
      <c r="R5" s="49"/>
      <c r="S5" s="49"/>
      <c r="T5" s="52"/>
    </row>
    <row r="6" spans="1:20" s="11" customFormat="1" ht="22.5" customHeight="1">
      <c r="A6" s="53" t="s">
        <v>20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5"/>
    </row>
    <row r="7" spans="1:20" ht="175.5" customHeight="1">
      <c r="A7" s="28">
        <v>1</v>
      </c>
      <c r="B7" s="10" t="s">
        <v>26</v>
      </c>
      <c r="C7" s="32" t="s">
        <v>23</v>
      </c>
      <c r="D7" s="12">
        <v>4313.3999999999996</v>
      </c>
      <c r="E7" s="12">
        <v>4313.3999999999996</v>
      </c>
      <c r="F7" s="13">
        <v>45</v>
      </c>
      <c r="G7" s="36">
        <v>8</v>
      </c>
      <c r="H7" s="14">
        <f>SUM(I7:N7)</f>
        <v>1678.7</v>
      </c>
      <c r="I7" s="15">
        <v>134.80000000000001</v>
      </c>
      <c r="J7" s="15">
        <v>15.4</v>
      </c>
      <c r="K7" s="15">
        <v>0</v>
      </c>
      <c r="L7" s="15">
        <v>790.3</v>
      </c>
      <c r="M7" s="15">
        <v>738.2</v>
      </c>
      <c r="N7" s="15">
        <v>0</v>
      </c>
      <c r="O7" s="16">
        <v>267.2</v>
      </c>
      <c r="P7" s="17">
        <v>1</v>
      </c>
      <c r="Q7" s="17" t="s">
        <v>34</v>
      </c>
      <c r="R7" s="13">
        <v>0</v>
      </c>
      <c r="S7" s="13">
        <v>2</v>
      </c>
      <c r="T7" s="13">
        <v>1</v>
      </c>
    </row>
    <row r="8" spans="1:20" ht="153" customHeight="1">
      <c r="A8" s="28">
        <v>2</v>
      </c>
      <c r="B8" s="10" t="s">
        <v>27</v>
      </c>
      <c r="C8" s="32" t="s">
        <v>21</v>
      </c>
      <c r="D8" s="12">
        <v>22302.7</v>
      </c>
      <c r="E8" s="12">
        <v>22302.7</v>
      </c>
      <c r="F8" s="13">
        <v>16</v>
      </c>
      <c r="G8" s="37">
        <v>0</v>
      </c>
      <c r="H8" s="14">
        <f t="shared" ref="H8:H11" si="0">SUM(I8:N8)</f>
        <v>4324.2</v>
      </c>
      <c r="I8" s="15">
        <v>915.8</v>
      </c>
      <c r="J8" s="15">
        <v>0</v>
      </c>
      <c r="K8" s="15">
        <v>0</v>
      </c>
      <c r="L8" s="15">
        <v>0</v>
      </c>
      <c r="M8" s="15">
        <f>1681.3+1727.1</f>
        <v>3408.3999999999996</v>
      </c>
      <c r="N8" s="15">
        <v>0</v>
      </c>
      <c r="O8" s="16">
        <v>0</v>
      </c>
      <c r="P8" s="17">
        <v>0</v>
      </c>
      <c r="Q8" s="17" t="s">
        <v>38</v>
      </c>
      <c r="R8" s="13">
        <v>1</v>
      </c>
      <c r="S8" s="13">
        <v>3</v>
      </c>
      <c r="T8" s="13">
        <v>0</v>
      </c>
    </row>
    <row r="9" spans="1:20" ht="60" customHeight="1">
      <c r="A9" s="28">
        <v>3</v>
      </c>
      <c r="B9" s="10" t="s">
        <v>28</v>
      </c>
      <c r="C9" s="32" t="s">
        <v>22</v>
      </c>
      <c r="D9" s="12">
        <v>14742.5</v>
      </c>
      <c r="E9" s="12">
        <v>14742.5</v>
      </c>
      <c r="F9" s="13">
        <v>30</v>
      </c>
      <c r="G9" s="37">
        <v>18</v>
      </c>
      <c r="H9" s="14">
        <f t="shared" si="0"/>
        <v>1529.2</v>
      </c>
      <c r="I9" s="15">
        <v>0</v>
      </c>
      <c r="J9" s="15">
        <f>183.9+7.5</f>
        <v>191.4</v>
      </c>
      <c r="K9" s="15">
        <v>0</v>
      </c>
      <c r="L9" s="15">
        <v>1252</v>
      </c>
      <c r="M9" s="15">
        <v>0</v>
      </c>
      <c r="N9" s="15">
        <v>85.8</v>
      </c>
      <c r="O9" s="12">
        <f>15.6+568.6</f>
        <v>584.20000000000005</v>
      </c>
      <c r="P9" s="17">
        <v>2</v>
      </c>
      <c r="Q9" s="17" t="s">
        <v>36</v>
      </c>
      <c r="R9" s="13">
        <v>2</v>
      </c>
      <c r="S9" s="13">
        <v>0</v>
      </c>
      <c r="T9" s="13">
        <v>1</v>
      </c>
    </row>
    <row r="10" spans="1:20" ht="139.5" customHeight="1">
      <c r="A10" s="29">
        <v>4</v>
      </c>
      <c r="B10" s="31" t="s">
        <v>29</v>
      </c>
      <c r="C10" s="33" t="s">
        <v>24</v>
      </c>
      <c r="D10" s="18">
        <v>7135.5</v>
      </c>
      <c r="E10" s="18">
        <v>7135.5</v>
      </c>
      <c r="F10" s="19">
        <v>92</v>
      </c>
      <c r="G10" s="20">
        <v>14</v>
      </c>
      <c r="H10" s="14">
        <f t="shared" si="0"/>
        <v>4590.3</v>
      </c>
      <c r="I10" s="21">
        <v>0</v>
      </c>
      <c r="J10" s="22">
        <v>0</v>
      </c>
      <c r="K10" s="22">
        <v>0</v>
      </c>
      <c r="L10" s="22">
        <v>2946.8</v>
      </c>
      <c r="M10" s="22">
        <v>0</v>
      </c>
      <c r="N10" s="22">
        <v>1643.5</v>
      </c>
      <c r="O10" s="23">
        <v>978.1</v>
      </c>
      <c r="P10" s="24">
        <v>0</v>
      </c>
      <c r="Q10" s="24" t="s">
        <v>33</v>
      </c>
      <c r="R10" s="13">
        <v>0</v>
      </c>
      <c r="S10" s="13">
        <v>1</v>
      </c>
      <c r="T10" s="13">
        <v>1</v>
      </c>
    </row>
    <row r="11" spans="1:20" ht="132.75" customHeight="1">
      <c r="A11" s="30">
        <v>5</v>
      </c>
      <c r="B11" s="10" t="s">
        <v>30</v>
      </c>
      <c r="C11" s="32" t="s">
        <v>25</v>
      </c>
      <c r="D11" s="18">
        <v>1934.4</v>
      </c>
      <c r="E11" s="18">
        <v>1934.4</v>
      </c>
      <c r="F11" s="19">
        <v>2</v>
      </c>
      <c r="G11" s="20">
        <v>0</v>
      </c>
      <c r="H11" s="14">
        <f t="shared" si="0"/>
        <v>28.8</v>
      </c>
      <c r="I11" s="21">
        <v>0</v>
      </c>
      <c r="J11" s="22">
        <v>0</v>
      </c>
      <c r="K11" s="22">
        <v>0</v>
      </c>
      <c r="L11" s="22">
        <v>0</v>
      </c>
      <c r="M11" s="39">
        <v>1</v>
      </c>
      <c r="N11" s="22">
        <v>27.8</v>
      </c>
      <c r="O11" s="23">
        <v>0</v>
      </c>
      <c r="P11" s="24">
        <v>0</v>
      </c>
      <c r="Q11" s="24" t="s">
        <v>31</v>
      </c>
      <c r="R11" s="13">
        <v>0</v>
      </c>
      <c r="S11" s="13">
        <v>0</v>
      </c>
      <c r="T11" s="13">
        <v>0</v>
      </c>
    </row>
    <row r="12" spans="1:20" ht="15.75">
      <c r="A12" s="40" t="s">
        <v>6</v>
      </c>
      <c r="B12" s="41"/>
      <c r="C12" s="42"/>
      <c r="D12" s="26">
        <f t="shared" ref="D12" si="1">SUM(D7:D11)</f>
        <v>50428.5</v>
      </c>
      <c r="E12" s="26">
        <f t="shared" ref="E12:P12" si="2">SUM(E7:E11)</f>
        <v>50428.5</v>
      </c>
      <c r="F12" s="35">
        <f t="shared" si="2"/>
        <v>185</v>
      </c>
      <c r="G12" s="35">
        <f t="shared" si="2"/>
        <v>40</v>
      </c>
      <c r="H12" s="14">
        <f>SUM(I12:N12)</f>
        <v>12151.199999999999</v>
      </c>
      <c r="I12" s="26">
        <f t="shared" si="2"/>
        <v>1050.5999999999999</v>
      </c>
      <c r="J12" s="26">
        <f t="shared" si="2"/>
        <v>206.8</v>
      </c>
      <c r="K12" s="26">
        <f t="shared" si="2"/>
        <v>0</v>
      </c>
      <c r="L12" s="26">
        <f t="shared" si="2"/>
        <v>4989.1000000000004</v>
      </c>
      <c r="M12" s="26">
        <f t="shared" si="2"/>
        <v>4147.5999999999995</v>
      </c>
      <c r="N12" s="26">
        <f t="shared" si="2"/>
        <v>1757.1</v>
      </c>
      <c r="O12" s="26">
        <f t="shared" si="2"/>
        <v>1829.5</v>
      </c>
      <c r="P12" s="35">
        <f t="shared" si="2"/>
        <v>3</v>
      </c>
      <c r="Q12" s="35" t="s">
        <v>32</v>
      </c>
      <c r="R12" s="35">
        <f t="shared" ref="R12:T12" si="3">SUM(R7:R11)</f>
        <v>3</v>
      </c>
      <c r="S12" s="35">
        <f t="shared" si="3"/>
        <v>6</v>
      </c>
      <c r="T12" s="35">
        <f t="shared" si="3"/>
        <v>3</v>
      </c>
    </row>
    <row r="13" spans="1:20" ht="15.75">
      <c r="D13" s="6"/>
      <c r="E13" s="6"/>
      <c r="H13" s="8"/>
      <c r="I13" s="7"/>
      <c r="J13" s="7"/>
      <c r="K13" s="7"/>
      <c r="L13" s="7"/>
      <c r="M13" s="7"/>
      <c r="N13" s="7"/>
      <c r="O13" s="9"/>
      <c r="P13" s="25"/>
      <c r="Q13" s="25"/>
      <c r="T13" s="38"/>
    </row>
    <row r="14" spans="1:20">
      <c r="D14" s="6"/>
      <c r="E14" s="6"/>
      <c r="F14" s="7"/>
      <c r="G14" s="7"/>
      <c r="H14" s="8"/>
      <c r="I14" s="7"/>
      <c r="J14" s="7"/>
      <c r="K14" s="7"/>
      <c r="L14" s="7"/>
      <c r="M14" s="7"/>
      <c r="N14" s="7"/>
      <c r="O14" s="9"/>
      <c r="P14" s="3"/>
      <c r="Q14" s="3"/>
    </row>
    <row r="15" spans="1:20">
      <c r="D15" s="6"/>
      <c r="E15" s="6"/>
      <c r="H15" s="8"/>
      <c r="I15" s="7"/>
      <c r="J15" s="7"/>
      <c r="K15" s="7"/>
      <c r="L15" s="7"/>
      <c r="M15" s="7"/>
      <c r="N15" s="7"/>
      <c r="O15" s="9"/>
      <c r="P15" s="3"/>
      <c r="Q15" s="3"/>
    </row>
    <row r="16" spans="1:20">
      <c r="D16" s="6"/>
      <c r="E16" s="6"/>
      <c r="H16" s="8"/>
      <c r="I16" s="7"/>
      <c r="J16" s="7"/>
      <c r="K16" s="7"/>
      <c r="L16" s="7"/>
      <c r="M16" s="7"/>
      <c r="N16" s="7"/>
      <c r="O16" s="6"/>
      <c r="P16" s="3"/>
      <c r="Q16" s="3"/>
    </row>
    <row r="17" spans="1:17">
      <c r="D17" s="9"/>
      <c r="E17" s="9"/>
      <c r="H17" s="8"/>
      <c r="I17" s="7"/>
      <c r="J17" s="7"/>
      <c r="K17" s="7"/>
      <c r="L17" s="7"/>
      <c r="M17" s="7"/>
      <c r="P17" s="3"/>
      <c r="Q17" s="3"/>
    </row>
    <row r="18" spans="1:17">
      <c r="D18" s="9"/>
      <c r="E18" s="9"/>
      <c r="H18" s="8"/>
      <c r="I18" s="7"/>
      <c r="J18" s="7"/>
      <c r="K18" s="7"/>
      <c r="L18" s="7"/>
      <c r="M18" s="7"/>
      <c r="P18" s="3"/>
      <c r="Q18" s="3"/>
    </row>
    <row r="19" spans="1:17">
      <c r="D19" s="6"/>
      <c r="E19" s="6"/>
      <c r="H19" s="8"/>
      <c r="I19" s="7"/>
      <c r="J19" s="7"/>
      <c r="K19" s="7"/>
      <c r="L19" s="7"/>
      <c r="M19" s="7"/>
    </row>
    <row r="20" spans="1:17">
      <c r="D20" s="6"/>
      <c r="E20" s="6"/>
      <c r="H20" s="8"/>
      <c r="I20" s="7"/>
      <c r="J20" s="7"/>
      <c r="K20" s="7"/>
      <c r="L20" s="7"/>
      <c r="M20" s="7"/>
    </row>
    <row r="21" spans="1:17">
      <c r="D21" s="6"/>
      <c r="E21" s="6"/>
      <c r="H21" s="8"/>
      <c r="I21" s="7"/>
      <c r="J21" s="7"/>
      <c r="K21" s="7"/>
      <c r="L21" s="7"/>
      <c r="M21" s="7"/>
    </row>
    <row r="22" spans="1:17">
      <c r="D22" s="6"/>
      <c r="E22" s="6"/>
      <c r="H22" s="8"/>
      <c r="I22" s="7"/>
      <c r="J22" s="7"/>
      <c r="K22" s="7"/>
      <c r="L22" s="7"/>
      <c r="M22" s="7"/>
    </row>
    <row r="23" spans="1:17">
      <c r="D23" s="6"/>
      <c r="E23" s="6"/>
      <c r="H23" s="8"/>
      <c r="I23" s="7"/>
      <c r="J23" s="7"/>
      <c r="K23" s="7"/>
      <c r="L23" s="7"/>
      <c r="M23" s="7"/>
    </row>
    <row r="24" spans="1:17">
      <c r="D24" s="6"/>
      <c r="E24" s="6"/>
      <c r="H24" s="8"/>
      <c r="I24" s="7"/>
      <c r="J24" s="7"/>
      <c r="K24" s="7"/>
      <c r="L24" s="7"/>
      <c r="M24" s="7"/>
    </row>
    <row r="25" spans="1:17">
      <c r="A25"/>
      <c r="D25" s="6"/>
      <c r="E25" s="6"/>
      <c r="H25" s="8"/>
      <c r="I25" s="7"/>
      <c r="J25" s="7"/>
      <c r="K25" s="7"/>
      <c r="L25" s="7"/>
      <c r="M25" s="7"/>
    </row>
    <row r="26" spans="1:17">
      <c r="A26"/>
      <c r="D26" s="6"/>
      <c r="E26" s="6"/>
      <c r="H26" s="8"/>
      <c r="I26" s="7"/>
      <c r="J26" s="7"/>
      <c r="K26" s="7"/>
      <c r="L26" s="7"/>
      <c r="M26" s="7"/>
    </row>
    <row r="27" spans="1:17" s="4" customFormat="1" ht="12.75">
      <c r="B27" s="3"/>
      <c r="C27" s="3"/>
      <c r="D27" s="6"/>
      <c r="E27" s="6"/>
      <c r="H27" s="8"/>
      <c r="I27" s="7"/>
      <c r="J27" s="7"/>
      <c r="K27" s="7"/>
      <c r="L27" s="7"/>
      <c r="M27" s="7"/>
      <c r="O27" s="3"/>
      <c r="P27" s="3"/>
      <c r="Q27" s="3"/>
    </row>
    <row r="28" spans="1:17" s="4" customFormat="1" ht="12.75">
      <c r="B28" s="3"/>
      <c r="C28" s="3"/>
      <c r="D28" s="6"/>
      <c r="E28" s="6"/>
      <c r="H28" s="8"/>
      <c r="I28" s="7"/>
      <c r="J28" s="7"/>
      <c r="K28" s="7"/>
      <c r="L28" s="7"/>
      <c r="M28" s="7"/>
      <c r="O28" s="3"/>
      <c r="P28" s="3"/>
      <c r="Q28" s="3"/>
    </row>
    <row r="29" spans="1:17" s="4" customFormat="1" ht="12.75">
      <c r="B29" s="3"/>
      <c r="C29" s="3"/>
      <c r="D29" s="6"/>
      <c r="E29" s="6"/>
      <c r="H29" s="5"/>
      <c r="O29" s="3"/>
      <c r="P29" s="3"/>
      <c r="Q29" s="3"/>
    </row>
    <row r="30" spans="1:17" s="4" customFormat="1" ht="12.75">
      <c r="B30" s="3"/>
      <c r="C30" s="3"/>
      <c r="D30" s="6"/>
      <c r="E30" s="6"/>
      <c r="H30" s="5"/>
      <c r="O30" s="3"/>
      <c r="P30" s="3"/>
      <c r="Q30" s="3"/>
    </row>
    <row r="31" spans="1:17" s="4" customFormat="1" ht="12.75">
      <c r="B31" s="3"/>
      <c r="C31" s="3"/>
      <c r="D31" s="6"/>
      <c r="E31" s="6"/>
      <c r="H31" s="5"/>
      <c r="O31" s="3"/>
      <c r="P31" s="3"/>
      <c r="Q31" s="3"/>
    </row>
    <row r="32" spans="1:17" s="4" customFormat="1" ht="12.75">
      <c r="B32" s="3"/>
      <c r="C32" s="3"/>
      <c r="D32" s="6"/>
      <c r="E32" s="6"/>
      <c r="H32" s="5"/>
      <c r="O32" s="3"/>
      <c r="P32" s="3"/>
      <c r="Q32" s="3"/>
    </row>
  </sheetData>
  <mergeCells count="18">
    <mergeCell ref="T4:T5"/>
    <mergeCell ref="A6:T6"/>
    <mergeCell ref="A2:P2"/>
    <mergeCell ref="Q1:S1"/>
    <mergeCell ref="O4:O5"/>
    <mergeCell ref="G4:G5"/>
    <mergeCell ref="R4:R5"/>
    <mergeCell ref="S4:S5"/>
    <mergeCell ref="Q4:Q5"/>
    <mergeCell ref="A12:C12"/>
    <mergeCell ref="P4:P5"/>
    <mergeCell ref="H4:N4"/>
    <mergeCell ref="C4:C5"/>
    <mergeCell ref="A4:A5"/>
    <mergeCell ref="B4:B5"/>
    <mergeCell ref="D4:D5"/>
    <mergeCell ref="F4:F5"/>
    <mergeCell ref="E4:E5"/>
  </mergeCells>
  <pageMargins left="0.39370078740157483" right="0.39370078740157483" top="0.74803149606299213" bottom="0.74803149606299213" header="0.31496062992125984" footer="0.31496062992125984"/>
  <pageSetup paperSize="9" scale="4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2 - КМ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2022-04-05T05:40:22Z</dcterms:modified>
</cp:coreProperties>
</file>